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14720" yWindow="280" windowWidth="24700" windowHeight="18940" activeTab="5"/>
  </bookViews>
  <sheets>
    <sheet name="WT HL60" sheetId="1" r:id="rId1"/>
    <sheet name="R38+ HL60" sheetId="4" r:id="rId2"/>
    <sheet name="R38- HL60" sheetId="5" r:id="rId3"/>
    <sheet name="K562" sheetId="6" r:id="rId4"/>
    <sheet name="NB4" sheetId="7" r:id="rId5"/>
    <sheet name="U937" sheetId="8" r:id="rId6"/>
    <sheet name="DCF results (72h)" sheetId="3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0" i="8" l="1"/>
  <c r="V61" i="8"/>
  <c r="V62" i="8"/>
  <c r="V64" i="8"/>
  <c r="V65" i="8"/>
  <c r="V66" i="8"/>
  <c r="V67" i="8"/>
  <c r="V69" i="8"/>
  <c r="V70" i="8"/>
  <c r="V71" i="8"/>
  <c r="V72" i="8"/>
  <c r="U60" i="8"/>
  <c r="U61" i="8"/>
  <c r="U62" i="8"/>
  <c r="U64" i="8"/>
  <c r="U65" i="8"/>
  <c r="U66" i="8"/>
  <c r="U67" i="8"/>
  <c r="U69" i="8"/>
  <c r="U70" i="8"/>
  <c r="U71" i="8"/>
  <c r="U72" i="8"/>
  <c r="T60" i="8"/>
  <c r="T61" i="8"/>
  <c r="T62" i="8"/>
  <c r="T64" i="8"/>
  <c r="T65" i="8"/>
  <c r="T66" i="8"/>
  <c r="T67" i="8"/>
  <c r="T69" i="8"/>
  <c r="T70" i="8"/>
  <c r="T71" i="8"/>
  <c r="T72" i="8"/>
  <c r="S60" i="8"/>
  <c r="S61" i="8"/>
  <c r="S62" i="8"/>
  <c r="S64" i="8"/>
  <c r="S65" i="8"/>
  <c r="S66" i="8"/>
  <c r="S67" i="8"/>
  <c r="S69" i="8"/>
  <c r="S70" i="8"/>
  <c r="S71" i="8"/>
  <c r="S72" i="8"/>
  <c r="Z67" i="8"/>
  <c r="Z66" i="8"/>
  <c r="Z65" i="8"/>
  <c r="Z64" i="8"/>
  <c r="Z63" i="8"/>
  <c r="Z62" i="8"/>
  <c r="Z61" i="8"/>
  <c r="Z60" i="8"/>
  <c r="Z59" i="8"/>
  <c r="Y67" i="8"/>
  <c r="Y66" i="8"/>
  <c r="Y65" i="8"/>
  <c r="Y64" i="8"/>
  <c r="Y63" i="8"/>
  <c r="Y62" i="8"/>
  <c r="Y61" i="8"/>
  <c r="Y60" i="8"/>
  <c r="Y59" i="8"/>
  <c r="Z49" i="8"/>
  <c r="Z48" i="8"/>
  <c r="Z47" i="8"/>
  <c r="Z46" i="8"/>
  <c r="Z45" i="8"/>
  <c r="Z44" i="8"/>
  <c r="Z43" i="8"/>
  <c r="Z42" i="8"/>
  <c r="Z41" i="8"/>
  <c r="Y49" i="8"/>
  <c r="Y48" i="8"/>
  <c r="Y47" i="8"/>
  <c r="Y46" i="8"/>
  <c r="Y45" i="8"/>
  <c r="Y44" i="8"/>
  <c r="Y43" i="8"/>
  <c r="Y42" i="8"/>
  <c r="Y41" i="8"/>
  <c r="Z31" i="8"/>
  <c r="Z30" i="8"/>
  <c r="Z29" i="8"/>
  <c r="Z28" i="8"/>
  <c r="Z27" i="8"/>
  <c r="Z26" i="8"/>
  <c r="Z25" i="8"/>
  <c r="Z24" i="8"/>
  <c r="Z23" i="8"/>
  <c r="Y31" i="8"/>
  <c r="Y30" i="8"/>
  <c r="Y29" i="8"/>
  <c r="Y28" i="8"/>
  <c r="Y27" i="8"/>
  <c r="Y26" i="8"/>
  <c r="Y25" i="8"/>
  <c r="Y24" i="8"/>
  <c r="Y23" i="8"/>
  <c r="Z12" i="8"/>
  <c r="Z11" i="8"/>
  <c r="Z10" i="8"/>
  <c r="Z9" i="8"/>
  <c r="Z8" i="8"/>
  <c r="Z7" i="8"/>
  <c r="Z6" i="8"/>
  <c r="Z5" i="8"/>
  <c r="Y13" i="8"/>
  <c r="Y12" i="8"/>
  <c r="Y11" i="8"/>
  <c r="Y10" i="8"/>
  <c r="Y9" i="8"/>
  <c r="Y8" i="8"/>
  <c r="Y7" i="8"/>
  <c r="Y6" i="8"/>
  <c r="Y5" i="8"/>
  <c r="V59" i="8"/>
  <c r="U59" i="8"/>
  <c r="T59" i="8"/>
  <c r="S59" i="8"/>
  <c r="Z67" i="7"/>
  <c r="Z66" i="7"/>
  <c r="Z65" i="7"/>
  <c r="Z64" i="7"/>
  <c r="Z63" i="7"/>
  <c r="Z62" i="7"/>
  <c r="Z61" i="7"/>
  <c r="Z60" i="7"/>
  <c r="Z59" i="7"/>
  <c r="Y67" i="7"/>
  <c r="Y66" i="7"/>
  <c r="Y65" i="7"/>
  <c r="Y64" i="7"/>
  <c r="Y63" i="7"/>
  <c r="Y62" i="7"/>
  <c r="Y61" i="7"/>
  <c r="Y60" i="7"/>
  <c r="Y59" i="7"/>
  <c r="Z49" i="7"/>
  <c r="Z48" i="7"/>
  <c r="Z47" i="7"/>
  <c r="Z46" i="7"/>
  <c r="Z45" i="7"/>
  <c r="Z44" i="7"/>
  <c r="Z43" i="7"/>
  <c r="Z42" i="7"/>
  <c r="Z41" i="7"/>
  <c r="Y49" i="7"/>
  <c r="Y48" i="7"/>
  <c r="Y47" i="7"/>
  <c r="Y46" i="7"/>
  <c r="Y45" i="7"/>
  <c r="Y44" i="7"/>
  <c r="Y43" i="7"/>
  <c r="Y42" i="7"/>
  <c r="Y41" i="7"/>
  <c r="Z31" i="7"/>
  <c r="Z30" i="7"/>
  <c r="Z29" i="7"/>
  <c r="Z28" i="7"/>
  <c r="Z27" i="7"/>
  <c r="Z26" i="7"/>
  <c r="Z25" i="7"/>
  <c r="Z24" i="7"/>
  <c r="Z23" i="7"/>
  <c r="Y31" i="7"/>
  <c r="Y30" i="7"/>
  <c r="Y29" i="7"/>
  <c r="Y28" i="7"/>
  <c r="Y27" i="7"/>
  <c r="Y26" i="7"/>
  <c r="Y25" i="7"/>
  <c r="Y24" i="7"/>
  <c r="Y23" i="7"/>
  <c r="Z13" i="7"/>
  <c r="Z12" i="7"/>
  <c r="Z11" i="7"/>
  <c r="Z10" i="7"/>
  <c r="Z9" i="7"/>
  <c r="Z8" i="7"/>
  <c r="Z7" i="7"/>
  <c r="Z6" i="7"/>
  <c r="Z5" i="7"/>
  <c r="Y13" i="7"/>
  <c r="Y12" i="7"/>
  <c r="Y11" i="7"/>
  <c r="Y10" i="7"/>
  <c r="Y9" i="7"/>
  <c r="Y8" i="7"/>
  <c r="Y7" i="7"/>
  <c r="Y6" i="7"/>
  <c r="Y5" i="7"/>
  <c r="Z67" i="6"/>
  <c r="Z66" i="6"/>
  <c r="Z65" i="6"/>
  <c r="Z64" i="6"/>
  <c r="Z63" i="6"/>
  <c r="Z62" i="6"/>
  <c r="Z61" i="6"/>
  <c r="Z60" i="6"/>
  <c r="Z59" i="6"/>
  <c r="Y67" i="6"/>
  <c r="Y66" i="6"/>
  <c r="Y65" i="6"/>
  <c r="Y64" i="6"/>
  <c r="Y63" i="6"/>
  <c r="Y62" i="6"/>
  <c r="Y61" i="6"/>
  <c r="Y60" i="6"/>
  <c r="Y59" i="6"/>
  <c r="Z49" i="6"/>
  <c r="Z48" i="6"/>
  <c r="Z47" i="6"/>
  <c r="Z46" i="6"/>
  <c r="Z45" i="6"/>
  <c r="Z44" i="6"/>
  <c r="Z43" i="6"/>
  <c r="Z42" i="6"/>
  <c r="Z41" i="6"/>
  <c r="Y49" i="6"/>
  <c r="Y48" i="6"/>
  <c r="Y47" i="6"/>
  <c r="Y46" i="6"/>
  <c r="Y45" i="6"/>
  <c r="Y44" i="6"/>
  <c r="Y43" i="6"/>
  <c r="Y42" i="6"/>
  <c r="Y41" i="6"/>
  <c r="Z31" i="6"/>
  <c r="Z30" i="6"/>
  <c r="Z29" i="6"/>
  <c r="Z28" i="6"/>
  <c r="Z27" i="6"/>
  <c r="Z26" i="6"/>
  <c r="Z25" i="6"/>
  <c r="Z24" i="6"/>
  <c r="Z23" i="6"/>
  <c r="Y31" i="6"/>
  <c r="Y30" i="6"/>
  <c r="Y29" i="6"/>
  <c r="Y28" i="6"/>
  <c r="Y27" i="6"/>
  <c r="Y26" i="6"/>
  <c r="Y25" i="6"/>
  <c r="Y24" i="6"/>
  <c r="Y23" i="6"/>
  <c r="Z13" i="6"/>
  <c r="Z12" i="6"/>
  <c r="Z11" i="6"/>
  <c r="Z10" i="6"/>
  <c r="Z9" i="6"/>
  <c r="Z8" i="6"/>
  <c r="Z7" i="6"/>
  <c r="Z6" i="6"/>
  <c r="Z5" i="6"/>
  <c r="Y13" i="6"/>
  <c r="Y12" i="6"/>
  <c r="Y11" i="6"/>
  <c r="Y10" i="6"/>
  <c r="Y9" i="6"/>
  <c r="Y8" i="6"/>
  <c r="Y7" i="6"/>
  <c r="Y6" i="6"/>
  <c r="Y5" i="6"/>
  <c r="Z67" i="5"/>
  <c r="Z66" i="5"/>
  <c r="Z65" i="5"/>
  <c r="Z64" i="5"/>
  <c r="Z63" i="5"/>
  <c r="Z62" i="5"/>
  <c r="Z61" i="5"/>
  <c r="Z60" i="5"/>
  <c r="Z59" i="5"/>
  <c r="Y67" i="5"/>
  <c r="Y66" i="5"/>
  <c r="Y65" i="5"/>
  <c r="Y64" i="5"/>
  <c r="Y63" i="5"/>
  <c r="Y62" i="5"/>
  <c r="Y61" i="5"/>
  <c r="Y60" i="5"/>
  <c r="Y59" i="5"/>
  <c r="Z49" i="5"/>
  <c r="Z48" i="5"/>
  <c r="Z47" i="5"/>
  <c r="Z46" i="5"/>
  <c r="Z45" i="5"/>
  <c r="Z44" i="5"/>
  <c r="Z43" i="5"/>
  <c r="Z42" i="5"/>
  <c r="Z41" i="5"/>
  <c r="Y49" i="5"/>
  <c r="Y48" i="5"/>
  <c r="Y47" i="5"/>
  <c r="Y46" i="5"/>
  <c r="Y45" i="5"/>
  <c r="Y44" i="5"/>
  <c r="Y43" i="5"/>
  <c r="Y42" i="5"/>
  <c r="Y41" i="5"/>
  <c r="Z31" i="5"/>
  <c r="Z30" i="5"/>
  <c r="Z29" i="5"/>
  <c r="Z28" i="5"/>
  <c r="Z27" i="5"/>
  <c r="Z26" i="5"/>
  <c r="Z25" i="5"/>
  <c r="Z24" i="5"/>
  <c r="Z23" i="5"/>
  <c r="Y31" i="5"/>
  <c r="Y30" i="5"/>
  <c r="Y29" i="5"/>
  <c r="Y28" i="5"/>
  <c r="Y27" i="5"/>
  <c r="Y26" i="5"/>
  <c r="Y25" i="5"/>
  <c r="Y24" i="5"/>
  <c r="Y23" i="5"/>
  <c r="Z13" i="5"/>
  <c r="Z12" i="5"/>
  <c r="Z11" i="5"/>
  <c r="Z10" i="5"/>
  <c r="Z9" i="5"/>
  <c r="Z8" i="5"/>
  <c r="Z7" i="5"/>
  <c r="Z6" i="5"/>
  <c r="Z5" i="5"/>
  <c r="Y13" i="5"/>
  <c r="Y12" i="5"/>
  <c r="Y11" i="5"/>
  <c r="Y10" i="5"/>
  <c r="Y9" i="5"/>
  <c r="Y8" i="5"/>
  <c r="Y7" i="5"/>
  <c r="Y6" i="5"/>
  <c r="Y5" i="5"/>
  <c r="Z67" i="4"/>
  <c r="Z66" i="4"/>
  <c r="Z65" i="4"/>
  <c r="Z64" i="4"/>
  <c r="Z63" i="4"/>
  <c r="Z62" i="4"/>
  <c r="Z61" i="4"/>
  <c r="Z60" i="4"/>
  <c r="Z59" i="4"/>
  <c r="Y67" i="4"/>
  <c r="Y66" i="4"/>
  <c r="Y65" i="4"/>
  <c r="Y64" i="4"/>
  <c r="Y63" i="4"/>
  <c r="Y62" i="4"/>
  <c r="Y61" i="4"/>
  <c r="Y60" i="4"/>
  <c r="Y59" i="4"/>
  <c r="Z49" i="4"/>
  <c r="Z48" i="4"/>
  <c r="Z47" i="4"/>
  <c r="Z46" i="4"/>
  <c r="Z45" i="4"/>
  <c r="Z44" i="4"/>
  <c r="Z43" i="4"/>
  <c r="Z42" i="4"/>
  <c r="Z41" i="4"/>
  <c r="Y49" i="4"/>
  <c r="Y48" i="4"/>
  <c r="Y47" i="4"/>
  <c r="Y46" i="4"/>
  <c r="Y45" i="4"/>
  <c r="Y44" i="4"/>
  <c r="Y43" i="4"/>
  <c r="Y42" i="4"/>
  <c r="Y41" i="4"/>
  <c r="Z31" i="4"/>
  <c r="Z30" i="4"/>
  <c r="Z29" i="4"/>
  <c r="Z28" i="4"/>
  <c r="Z27" i="4"/>
  <c r="Z26" i="4"/>
  <c r="Z25" i="4"/>
  <c r="Z24" i="4"/>
  <c r="Z23" i="4"/>
  <c r="Y31" i="4"/>
  <c r="Y30" i="4"/>
  <c r="Y29" i="4"/>
  <c r="Y28" i="4"/>
  <c r="Y27" i="4"/>
  <c r="Y26" i="4"/>
  <c r="Y25" i="4"/>
  <c r="Y24" i="4"/>
  <c r="Y23" i="4"/>
  <c r="Z13" i="4"/>
  <c r="Z12" i="4"/>
  <c r="Z11" i="4"/>
  <c r="Z10" i="4"/>
  <c r="Z9" i="4"/>
  <c r="Z8" i="4"/>
  <c r="Z7" i="4"/>
  <c r="Z6" i="4"/>
  <c r="Z5" i="4"/>
  <c r="Y13" i="4"/>
  <c r="Y12" i="4"/>
  <c r="Y11" i="4"/>
  <c r="Y10" i="4"/>
  <c r="Y9" i="4"/>
  <c r="Y8" i="4"/>
  <c r="Y7" i="4"/>
  <c r="Y6" i="4"/>
  <c r="Y5" i="4"/>
  <c r="Z67" i="1"/>
  <c r="Z66" i="1"/>
  <c r="Z65" i="1"/>
  <c r="Z64" i="1"/>
  <c r="Z63" i="1"/>
  <c r="Z62" i="1"/>
  <c r="Z61" i="1"/>
  <c r="Z60" i="1"/>
  <c r="Z59" i="1"/>
  <c r="Y67" i="1"/>
  <c r="Y66" i="1"/>
  <c r="Y65" i="1"/>
  <c r="Y64" i="1"/>
  <c r="Y63" i="1"/>
  <c r="Y62" i="1"/>
  <c r="Y61" i="1"/>
  <c r="Y60" i="1"/>
  <c r="Y59" i="1"/>
  <c r="Z49" i="1"/>
  <c r="Z48" i="1"/>
  <c r="Z47" i="1"/>
  <c r="Z46" i="1"/>
  <c r="Z45" i="1"/>
  <c r="Z44" i="1"/>
  <c r="Z43" i="1"/>
  <c r="Z42" i="1"/>
  <c r="Z41" i="1"/>
  <c r="Y49" i="1"/>
  <c r="Y48" i="1"/>
  <c r="Y47" i="1"/>
  <c r="Y46" i="1"/>
  <c r="Y45" i="1"/>
  <c r="Y44" i="1"/>
  <c r="Y43" i="1"/>
  <c r="Y42" i="1"/>
  <c r="Y41" i="1"/>
  <c r="Z31" i="1"/>
  <c r="Z30" i="1"/>
  <c r="Z29" i="1"/>
  <c r="Z28" i="1"/>
  <c r="Z27" i="1"/>
  <c r="Z26" i="1"/>
  <c r="Z25" i="1"/>
  <c r="Z24" i="1"/>
  <c r="Z23" i="1"/>
  <c r="Y31" i="1"/>
  <c r="Y30" i="1"/>
  <c r="Y29" i="1"/>
  <c r="Y28" i="1"/>
  <c r="Y27" i="1"/>
  <c r="Y26" i="1"/>
  <c r="Y25" i="1"/>
  <c r="Y24" i="1"/>
  <c r="Y23" i="1"/>
  <c r="Z13" i="1"/>
  <c r="Z12" i="1"/>
  <c r="Z11" i="1"/>
  <c r="Z10" i="1"/>
  <c r="Z9" i="1"/>
  <c r="Z8" i="1"/>
  <c r="Z7" i="1"/>
  <c r="Z6" i="1"/>
  <c r="Z5" i="1"/>
  <c r="Z4" i="1"/>
  <c r="Y13" i="1"/>
  <c r="Y12" i="1"/>
  <c r="Y11" i="1"/>
  <c r="Y10" i="1"/>
  <c r="Y9" i="1"/>
  <c r="Y8" i="1"/>
  <c r="Y7" i="1"/>
  <c r="Y6" i="1"/>
  <c r="Y5" i="1"/>
  <c r="Y4" i="1"/>
  <c r="Y40" i="8"/>
  <c r="V52" i="8"/>
  <c r="V53" i="8"/>
  <c r="V54" i="8"/>
  <c r="V51" i="8"/>
  <c r="V47" i="8"/>
  <c r="V48" i="8"/>
  <c r="V49" i="8"/>
  <c r="V46" i="8"/>
  <c r="V42" i="8"/>
  <c r="V43" i="8"/>
  <c r="V44" i="8"/>
  <c r="V41" i="8"/>
  <c r="U52" i="8"/>
  <c r="U53" i="8"/>
  <c r="U54" i="8"/>
  <c r="U51" i="8"/>
  <c r="U47" i="8"/>
  <c r="U48" i="8"/>
  <c r="U49" i="8"/>
  <c r="U46" i="8"/>
  <c r="U42" i="8"/>
  <c r="U43" i="8"/>
  <c r="U44" i="8"/>
  <c r="U41" i="8"/>
  <c r="T42" i="8"/>
  <c r="T43" i="8"/>
  <c r="T44" i="8"/>
  <c r="T46" i="8"/>
  <c r="T47" i="8"/>
  <c r="T48" i="8"/>
  <c r="T49" i="8"/>
  <c r="T51" i="8"/>
  <c r="T52" i="8"/>
  <c r="T53" i="8"/>
  <c r="T54" i="8"/>
  <c r="T41" i="8"/>
  <c r="S42" i="8"/>
  <c r="S43" i="8"/>
  <c r="S44" i="8"/>
  <c r="S46" i="8"/>
  <c r="S47" i="8"/>
  <c r="S48" i="8"/>
  <c r="S49" i="8"/>
  <c r="S51" i="8"/>
  <c r="S52" i="8"/>
  <c r="S53" i="8"/>
  <c r="S54" i="8"/>
  <c r="S41" i="8"/>
  <c r="V29" i="8"/>
  <c r="V30" i="8"/>
  <c r="V31" i="8"/>
  <c r="V28" i="8"/>
  <c r="U29" i="8"/>
  <c r="U30" i="8"/>
  <c r="U31" i="8"/>
  <c r="U28" i="8"/>
  <c r="V34" i="8"/>
  <c r="V35" i="8"/>
  <c r="V36" i="8"/>
  <c r="V33" i="8"/>
  <c r="U34" i="8"/>
  <c r="U35" i="8"/>
  <c r="U36" i="8"/>
  <c r="U33" i="8"/>
  <c r="V16" i="8"/>
  <c r="V17" i="8"/>
  <c r="V18" i="8"/>
  <c r="V15" i="8"/>
  <c r="U16" i="8"/>
  <c r="U17" i="8"/>
  <c r="U18" i="8"/>
  <c r="U15" i="8"/>
  <c r="V11" i="8"/>
  <c r="V12" i="8"/>
  <c r="V13" i="8"/>
  <c r="V10" i="8"/>
  <c r="U11" i="8"/>
  <c r="U12" i="8"/>
  <c r="U13" i="8"/>
  <c r="U10" i="8"/>
  <c r="Z22" i="8"/>
  <c r="Y22" i="8"/>
  <c r="V24" i="8"/>
  <c r="V25" i="8"/>
  <c r="V26" i="8"/>
  <c r="V23" i="8"/>
  <c r="U24" i="8"/>
  <c r="U25" i="8"/>
  <c r="U26" i="8"/>
  <c r="U23" i="8"/>
  <c r="T24" i="8"/>
  <c r="T25" i="8"/>
  <c r="T26" i="8"/>
  <c r="T28" i="8"/>
  <c r="T29" i="8"/>
  <c r="T30" i="8"/>
  <c r="T31" i="8"/>
  <c r="T33" i="8"/>
  <c r="T34" i="8"/>
  <c r="T35" i="8"/>
  <c r="T36" i="8"/>
  <c r="T23" i="8"/>
  <c r="S24" i="8"/>
  <c r="S25" i="8"/>
  <c r="S26" i="8"/>
  <c r="S28" i="8"/>
  <c r="S29" i="8"/>
  <c r="S30" i="8"/>
  <c r="S31" i="8"/>
  <c r="S33" i="8"/>
  <c r="S34" i="8"/>
  <c r="S35" i="8"/>
  <c r="S36" i="8"/>
  <c r="S23" i="8"/>
  <c r="Z13" i="8"/>
  <c r="Z4" i="8"/>
  <c r="Y4" i="8"/>
  <c r="U6" i="8"/>
  <c r="U7" i="8"/>
  <c r="U8" i="8"/>
  <c r="V6" i="8"/>
  <c r="V7" i="8"/>
  <c r="V8" i="8"/>
  <c r="V5" i="8"/>
  <c r="U5" i="8"/>
  <c r="T6" i="8"/>
  <c r="T7" i="8"/>
  <c r="T8" i="8"/>
  <c r="T10" i="8"/>
  <c r="T11" i="8"/>
  <c r="T12" i="8"/>
  <c r="T13" i="8"/>
  <c r="T15" i="8"/>
  <c r="T16" i="8"/>
  <c r="T17" i="8"/>
  <c r="T18" i="8"/>
  <c r="T5" i="8"/>
  <c r="S6" i="8"/>
  <c r="S7" i="8"/>
  <c r="S8" i="8"/>
  <c r="S10" i="8"/>
  <c r="S11" i="8"/>
  <c r="S12" i="8"/>
  <c r="S13" i="8"/>
  <c r="S15" i="8"/>
  <c r="S16" i="8"/>
  <c r="S17" i="8"/>
  <c r="S18" i="8"/>
  <c r="S5" i="8"/>
  <c r="V72" i="7"/>
  <c r="U72" i="7"/>
  <c r="V71" i="7"/>
  <c r="U71" i="7"/>
  <c r="V70" i="7"/>
  <c r="U70" i="7"/>
  <c r="V69" i="7"/>
  <c r="U69" i="7"/>
  <c r="V67" i="7"/>
  <c r="U67" i="7"/>
  <c r="V66" i="7"/>
  <c r="U66" i="7"/>
  <c r="V65" i="7"/>
  <c r="U65" i="7"/>
  <c r="V64" i="7"/>
  <c r="U64" i="7"/>
  <c r="V62" i="7"/>
  <c r="U62" i="7"/>
  <c r="V61" i="7"/>
  <c r="U61" i="7"/>
  <c r="V60" i="7"/>
  <c r="U60" i="7"/>
  <c r="V59" i="7"/>
  <c r="U59" i="7"/>
  <c r="Z58" i="7"/>
  <c r="Y58" i="7"/>
  <c r="T54" i="7"/>
  <c r="S51" i="7"/>
  <c r="V54" i="7"/>
  <c r="S54" i="7"/>
  <c r="U54" i="7"/>
  <c r="T53" i="7"/>
  <c r="V53" i="7"/>
  <c r="S53" i="7"/>
  <c r="U53" i="7"/>
  <c r="T52" i="7"/>
  <c r="V52" i="7"/>
  <c r="S52" i="7"/>
  <c r="U52" i="7"/>
  <c r="T51" i="7"/>
  <c r="V51" i="7"/>
  <c r="U51" i="7"/>
  <c r="T49" i="7"/>
  <c r="S46" i="7"/>
  <c r="V49" i="7"/>
  <c r="S49" i="7"/>
  <c r="U49" i="7"/>
  <c r="T48" i="7"/>
  <c r="V48" i="7"/>
  <c r="S48" i="7"/>
  <c r="U48" i="7"/>
  <c r="T47" i="7"/>
  <c r="V47" i="7"/>
  <c r="S47" i="7"/>
  <c r="U47" i="7"/>
  <c r="T46" i="7"/>
  <c r="V46" i="7"/>
  <c r="U46" i="7"/>
  <c r="T44" i="7"/>
  <c r="S41" i="7"/>
  <c r="V44" i="7"/>
  <c r="S44" i="7"/>
  <c r="U44" i="7"/>
  <c r="T43" i="7"/>
  <c r="V43" i="7"/>
  <c r="S43" i="7"/>
  <c r="U43" i="7"/>
  <c r="T42" i="7"/>
  <c r="V42" i="7"/>
  <c r="S42" i="7"/>
  <c r="U42" i="7"/>
  <c r="T41" i="7"/>
  <c r="V41" i="7"/>
  <c r="U41" i="7"/>
  <c r="Z40" i="7"/>
  <c r="Y40" i="7"/>
  <c r="T36" i="7"/>
  <c r="S33" i="7"/>
  <c r="V36" i="7"/>
  <c r="S36" i="7"/>
  <c r="U36" i="7"/>
  <c r="T35" i="7"/>
  <c r="V35" i="7"/>
  <c r="S35" i="7"/>
  <c r="U35" i="7"/>
  <c r="T34" i="7"/>
  <c r="V34" i="7"/>
  <c r="S34" i="7"/>
  <c r="U34" i="7"/>
  <c r="T33" i="7"/>
  <c r="V33" i="7"/>
  <c r="U33" i="7"/>
  <c r="T31" i="7"/>
  <c r="S28" i="7"/>
  <c r="V31" i="7"/>
  <c r="S31" i="7"/>
  <c r="U31" i="7"/>
  <c r="T30" i="7"/>
  <c r="V30" i="7"/>
  <c r="S30" i="7"/>
  <c r="U30" i="7"/>
  <c r="T29" i="7"/>
  <c r="V29" i="7"/>
  <c r="S29" i="7"/>
  <c r="U29" i="7"/>
  <c r="T28" i="7"/>
  <c r="V28" i="7"/>
  <c r="U28" i="7"/>
  <c r="T26" i="7"/>
  <c r="S23" i="7"/>
  <c r="V26" i="7"/>
  <c r="S26" i="7"/>
  <c r="U26" i="7"/>
  <c r="T25" i="7"/>
  <c r="V25" i="7"/>
  <c r="S25" i="7"/>
  <c r="U25" i="7"/>
  <c r="T24" i="7"/>
  <c r="V24" i="7"/>
  <c r="S24" i="7"/>
  <c r="U24" i="7"/>
  <c r="T23" i="7"/>
  <c r="V23" i="7"/>
  <c r="U23" i="7"/>
  <c r="Z22" i="7"/>
  <c r="Y22" i="7"/>
  <c r="T18" i="7"/>
  <c r="S15" i="7"/>
  <c r="V18" i="7"/>
  <c r="S18" i="7"/>
  <c r="U18" i="7"/>
  <c r="T17" i="7"/>
  <c r="V17" i="7"/>
  <c r="S17" i="7"/>
  <c r="U17" i="7"/>
  <c r="T16" i="7"/>
  <c r="V16" i="7"/>
  <c r="S16" i="7"/>
  <c r="U16" i="7"/>
  <c r="T15" i="7"/>
  <c r="V15" i="7"/>
  <c r="U15" i="7"/>
  <c r="T13" i="7"/>
  <c r="S10" i="7"/>
  <c r="V13" i="7"/>
  <c r="S13" i="7"/>
  <c r="U13" i="7"/>
  <c r="T12" i="7"/>
  <c r="V12" i="7"/>
  <c r="S12" i="7"/>
  <c r="U12" i="7"/>
  <c r="T11" i="7"/>
  <c r="V11" i="7"/>
  <c r="S11" i="7"/>
  <c r="U11" i="7"/>
  <c r="T10" i="7"/>
  <c r="V10" i="7"/>
  <c r="U10" i="7"/>
  <c r="T8" i="7"/>
  <c r="S5" i="7"/>
  <c r="V8" i="7"/>
  <c r="S8" i="7"/>
  <c r="U8" i="7"/>
  <c r="T7" i="7"/>
  <c r="V7" i="7"/>
  <c r="S7" i="7"/>
  <c r="U7" i="7"/>
  <c r="T6" i="7"/>
  <c r="V6" i="7"/>
  <c r="S6" i="7"/>
  <c r="U6" i="7"/>
  <c r="T5" i="7"/>
  <c r="V5" i="7"/>
  <c r="U5" i="7"/>
  <c r="Z4" i="7"/>
  <c r="Y4" i="7"/>
  <c r="V72" i="6"/>
  <c r="U72" i="6"/>
  <c r="V71" i="6"/>
  <c r="U71" i="6"/>
  <c r="V70" i="6"/>
  <c r="U70" i="6"/>
  <c r="V69" i="6"/>
  <c r="U69" i="6"/>
  <c r="V67" i="6"/>
  <c r="U67" i="6"/>
  <c r="V66" i="6"/>
  <c r="U66" i="6"/>
  <c r="V65" i="6"/>
  <c r="U65" i="6"/>
  <c r="V64" i="6"/>
  <c r="U64" i="6"/>
  <c r="V62" i="6"/>
  <c r="U62" i="6"/>
  <c r="V61" i="6"/>
  <c r="U61" i="6"/>
  <c r="V60" i="6"/>
  <c r="U60" i="6"/>
  <c r="V59" i="6"/>
  <c r="U59" i="6"/>
  <c r="Z58" i="6"/>
  <c r="Y58" i="6"/>
  <c r="T54" i="6"/>
  <c r="S51" i="6"/>
  <c r="V54" i="6"/>
  <c r="S54" i="6"/>
  <c r="U54" i="6"/>
  <c r="T53" i="6"/>
  <c r="V53" i="6"/>
  <c r="S53" i="6"/>
  <c r="U53" i="6"/>
  <c r="T52" i="6"/>
  <c r="V52" i="6"/>
  <c r="S52" i="6"/>
  <c r="U52" i="6"/>
  <c r="T51" i="6"/>
  <c r="V51" i="6"/>
  <c r="U51" i="6"/>
  <c r="T49" i="6"/>
  <c r="S46" i="6"/>
  <c r="V49" i="6"/>
  <c r="S49" i="6"/>
  <c r="U49" i="6"/>
  <c r="T48" i="6"/>
  <c r="V48" i="6"/>
  <c r="S48" i="6"/>
  <c r="U48" i="6"/>
  <c r="T47" i="6"/>
  <c r="V47" i="6"/>
  <c r="S47" i="6"/>
  <c r="U47" i="6"/>
  <c r="T46" i="6"/>
  <c r="V46" i="6"/>
  <c r="U46" i="6"/>
  <c r="T44" i="6"/>
  <c r="S41" i="6"/>
  <c r="V44" i="6"/>
  <c r="S44" i="6"/>
  <c r="U44" i="6"/>
  <c r="T43" i="6"/>
  <c r="V43" i="6"/>
  <c r="S43" i="6"/>
  <c r="U43" i="6"/>
  <c r="T42" i="6"/>
  <c r="V42" i="6"/>
  <c r="S42" i="6"/>
  <c r="U42" i="6"/>
  <c r="T41" i="6"/>
  <c r="V41" i="6"/>
  <c r="U41" i="6"/>
  <c r="Z40" i="6"/>
  <c r="Y40" i="6"/>
  <c r="T36" i="6"/>
  <c r="S33" i="6"/>
  <c r="V36" i="6"/>
  <c r="S36" i="6"/>
  <c r="U36" i="6"/>
  <c r="T35" i="6"/>
  <c r="V35" i="6"/>
  <c r="S35" i="6"/>
  <c r="U35" i="6"/>
  <c r="T34" i="6"/>
  <c r="V34" i="6"/>
  <c r="S34" i="6"/>
  <c r="U34" i="6"/>
  <c r="T33" i="6"/>
  <c r="V33" i="6"/>
  <c r="U33" i="6"/>
  <c r="T31" i="6"/>
  <c r="S28" i="6"/>
  <c r="V31" i="6"/>
  <c r="S31" i="6"/>
  <c r="U31" i="6"/>
  <c r="T30" i="6"/>
  <c r="V30" i="6"/>
  <c r="S30" i="6"/>
  <c r="U30" i="6"/>
  <c r="T29" i="6"/>
  <c r="V29" i="6"/>
  <c r="S29" i="6"/>
  <c r="U29" i="6"/>
  <c r="T28" i="6"/>
  <c r="V28" i="6"/>
  <c r="U28" i="6"/>
  <c r="T26" i="6"/>
  <c r="S23" i="6"/>
  <c r="V26" i="6"/>
  <c r="S26" i="6"/>
  <c r="U26" i="6"/>
  <c r="T25" i="6"/>
  <c r="V25" i="6"/>
  <c r="S25" i="6"/>
  <c r="U25" i="6"/>
  <c r="T24" i="6"/>
  <c r="V24" i="6"/>
  <c r="S24" i="6"/>
  <c r="U24" i="6"/>
  <c r="T23" i="6"/>
  <c r="V23" i="6"/>
  <c r="U23" i="6"/>
  <c r="Z22" i="6"/>
  <c r="Y22" i="6"/>
  <c r="T18" i="6"/>
  <c r="S15" i="6"/>
  <c r="V18" i="6"/>
  <c r="S18" i="6"/>
  <c r="U18" i="6"/>
  <c r="T17" i="6"/>
  <c r="V17" i="6"/>
  <c r="S17" i="6"/>
  <c r="U17" i="6"/>
  <c r="T16" i="6"/>
  <c r="V16" i="6"/>
  <c r="S16" i="6"/>
  <c r="U16" i="6"/>
  <c r="T15" i="6"/>
  <c r="V15" i="6"/>
  <c r="U15" i="6"/>
  <c r="T13" i="6"/>
  <c r="S10" i="6"/>
  <c r="V13" i="6"/>
  <c r="S13" i="6"/>
  <c r="U13" i="6"/>
  <c r="T12" i="6"/>
  <c r="V12" i="6"/>
  <c r="S12" i="6"/>
  <c r="U12" i="6"/>
  <c r="T11" i="6"/>
  <c r="V11" i="6"/>
  <c r="S11" i="6"/>
  <c r="U11" i="6"/>
  <c r="T10" i="6"/>
  <c r="V10" i="6"/>
  <c r="U10" i="6"/>
  <c r="T8" i="6"/>
  <c r="S5" i="6"/>
  <c r="V8" i="6"/>
  <c r="S8" i="6"/>
  <c r="U8" i="6"/>
  <c r="T7" i="6"/>
  <c r="V7" i="6"/>
  <c r="S7" i="6"/>
  <c r="U7" i="6"/>
  <c r="T6" i="6"/>
  <c r="V6" i="6"/>
  <c r="S6" i="6"/>
  <c r="U6" i="6"/>
  <c r="T5" i="6"/>
  <c r="V5" i="6"/>
  <c r="U5" i="6"/>
  <c r="Z4" i="6"/>
  <c r="Y4" i="6"/>
  <c r="V72" i="5"/>
  <c r="U72" i="5"/>
  <c r="V71" i="5"/>
  <c r="U71" i="5"/>
  <c r="V70" i="5"/>
  <c r="U70" i="5"/>
  <c r="V69" i="5"/>
  <c r="U69" i="5"/>
  <c r="V67" i="5"/>
  <c r="U67" i="5"/>
  <c r="V66" i="5"/>
  <c r="U66" i="5"/>
  <c r="V65" i="5"/>
  <c r="U65" i="5"/>
  <c r="V64" i="5"/>
  <c r="U64" i="5"/>
  <c r="V62" i="5"/>
  <c r="U62" i="5"/>
  <c r="V61" i="5"/>
  <c r="U61" i="5"/>
  <c r="V60" i="5"/>
  <c r="U60" i="5"/>
  <c r="V59" i="5"/>
  <c r="U59" i="5"/>
  <c r="Z58" i="5"/>
  <c r="Y58" i="5"/>
  <c r="T54" i="5"/>
  <c r="S51" i="5"/>
  <c r="V54" i="5"/>
  <c r="S54" i="5"/>
  <c r="U54" i="5"/>
  <c r="T53" i="5"/>
  <c r="V53" i="5"/>
  <c r="S53" i="5"/>
  <c r="U53" i="5"/>
  <c r="T52" i="5"/>
  <c r="V52" i="5"/>
  <c r="S52" i="5"/>
  <c r="U52" i="5"/>
  <c r="T51" i="5"/>
  <c r="V51" i="5"/>
  <c r="U51" i="5"/>
  <c r="T49" i="5"/>
  <c r="S46" i="5"/>
  <c r="V49" i="5"/>
  <c r="S49" i="5"/>
  <c r="U49" i="5"/>
  <c r="T48" i="5"/>
  <c r="V48" i="5"/>
  <c r="S48" i="5"/>
  <c r="U48" i="5"/>
  <c r="T47" i="5"/>
  <c r="V47" i="5"/>
  <c r="S47" i="5"/>
  <c r="U47" i="5"/>
  <c r="T46" i="5"/>
  <c r="V46" i="5"/>
  <c r="U46" i="5"/>
  <c r="T44" i="5"/>
  <c r="S41" i="5"/>
  <c r="V44" i="5"/>
  <c r="S44" i="5"/>
  <c r="U44" i="5"/>
  <c r="T43" i="5"/>
  <c r="V43" i="5"/>
  <c r="S43" i="5"/>
  <c r="U43" i="5"/>
  <c r="T42" i="5"/>
  <c r="V42" i="5"/>
  <c r="S42" i="5"/>
  <c r="U42" i="5"/>
  <c r="T41" i="5"/>
  <c r="V41" i="5"/>
  <c r="U41" i="5"/>
  <c r="Z40" i="5"/>
  <c r="Y40" i="5"/>
  <c r="T36" i="5"/>
  <c r="S33" i="5"/>
  <c r="V36" i="5"/>
  <c r="S36" i="5"/>
  <c r="U36" i="5"/>
  <c r="T35" i="5"/>
  <c r="V35" i="5"/>
  <c r="S35" i="5"/>
  <c r="U35" i="5"/>
  <c r="T34" i="5"/>
  <c r="V34" i="5"/>
  <c r="S34" i="5"/>
  <c r="U34" i="5"/>
  <c r="T33" i="5"/>
  <c r="V33" i="5"/>
  <c r="U33" i="5"/>
  <c r="T31" i="5"/>
  <c r="S28" i="5"/>
  <c r="V31" i="5"/>
  <c r="S31" i="5"/>
  <c r="U31" i="5"/>
  <c r="T30" i="5"/>
  <c r="V30" i="5"/>
  <c r="S30" i="5"/>
  <c r="U30" i="5"/>
  <c r="T29" i="5"/>
  <c r="V29" i="5"/>
  <c r="S29" i="5"/>
  <c r="U29" i="5"/>
  <c r="T28" i="5"/>
  <c r="V28" i="5"/>
  <c r="U28" i="5"/>
  <c r="T26" i="5"/>
  <c r="S23" i="5"/>
  <c r="V26" i="5"/>
  <c r="S26" i="5"/>
  <c r="U26" i="5"/>
  <c r="T25" i="5"/>
  <c r="V25" i="5"/>
  <c r="S25" i="5"/>
  <c r="U25" i="5"/>
  <c r="T24" i="5"/>
  <c r="V24" i="5"/>
  <c r="S24" i="5"/>
  <c r="U24" i="5"/>
  <c r="T23" i="5"/>
  <c r="V23" i="5"/>
  <c r="U23" i="5"/>
  <c r="Z22" i="5"/>
  <c r="Y22" i="5"/>
  <c r="T18" i="5"/>
  <c r="S15" i="5"/>
  <c r="V18" i="5"/>
  <c r="S18" i="5"/>
  <c r="U18" i="5"/>
  <c r="T17" i="5"/>
  <c r="V17" i="5"/>
  <c r="S17" i="5"/>
  <c r="U17" i="5"/>
  <c r="T16" i="5"/>
  <c r="V16" i="5"/>
  <c r="S16" i="5"/>
  <c r="U16" i="5"/>
  <c r="T15" i="5"/>
  <c r="V15" i="5"/>
  <c r="U15" i="5"/>
  <c r="T13" i="5"/>
  <c r="S10" i="5"/>
  <c r="V13" i="5"/>
  <c r="S13" i="5"/>
  <c r="U13" i="5"/>
  <c r="T12" i="5"/>
  <c r="V12" i="5"/>
  <c r="S12" i="5"/>
  <c r="U12" i="5"/>
  <c r="T11" i="5"/>
  <c r="V11" i="5"/>
  <c r="S11" i="5"/>
  <c r="U11" i="5"/>
  <c r="T10" i="5"/>
  <c r="V10" i="5"/>
  <c r="U10" i="5"/>
  <c r="T8" i="5"/>
  <c r="S5" i="5"/>
  <c r="V8" i="5"/>
  <c r="S8" i="5"/>
  <c r="U8" i="5"/>
  <c r="T7" i="5"/>
  <c r="V7" i="5"/>
  <c r="S7" i="5"/>
  <c r="U7" i="5"/>
  <c r="T6" i="5"/>
  <c r="V6" i="5"/>
  <c r="S6" i="5"/>
  <c r="U6" i="5"/>
  <c r="T5" i="5"/>
  <c r="V5" i="5"/>
  <c r="U5" i="5"/>
  <c r="Z4" i="5"/>
  <c r="Y4" i="5"/>
  <c r="V72" i="4"/>
  <c r="U72" i="4"/>
  <c r="V71" i="4"/>
  <c r="U71" i="4"/>
  <c r="V70" i="4"/>
  <c r="U70" i="4"/>
  <c r="V69" i="4"/>
  <c r="U69" i="4"/>
  <c r="V67" i="4"/>
  <c r="U67" i="4"/>
  <c r="V66" i="4"/>
  <c r="U66" i="4"/>
  <c r="V65" i="4"/>
  <c r="U65" i="4"/>
  <c r="V64" i="4"/>
  <c r="U64" i="4"/>
  <c r="V62" i="4"/>
  <c r="U62" i="4"/>
  <c r="V61" i="4"/>
  <c r="U61" i="4"/>
  <c r="V60" i="4"/>
  <c r="U60" i="4"/>
  <c r="V59" i="4"/>
  <c r="U59" i="4"/>
  <c r="Z58" i="4"/>
  <c r="Y58" i="4"/>
  <c r="T54" i="4"/>
  <c r="S51" i="4"/>
  <c r="V54" i="4"/>
  <c r="S54" i="4"/>
  <c r="U54" i="4"/>
  <c r="T53" i="4"/>
  <c r="V53" i="4"/>
  <c r="S53" i="4"/>
  <c r="U53" i="4"/>
  <c r="T52" i="4"/>
  <c r="V52" i="4"/>
  <c r="S52" i="4"/>
  <c r="U52" i="4"/>
  <c r="T51" i="4"/>
  <c r="V51" i="4"/>
  <c r="U51" i="4"/>
  <c r="T49" i="4"/>
  <c r="S46" i="4"/>
  <c r="V49" i="4"/>
  <c r="S49" i="4"/>
  <c r="U49" i="4"/>
  <c r="T48" i="4"/>
  <c r="V48" i="4"/>
  <c r="S48" i="4"/>
  <c r="U48" i="4"/>
  <c r="T47" i="4"/>
  <c r="V47" i="4"/>
  <c r="S47" i="4"/>
  <c r="U47" i="4"/>
  <c r="T46" i="4"/>
  <c r="V46" i="4"/>
  <c r="U46" i="4"/>
  <c r="T44" i="4"/>
  <c r="S41" i="4"/>
  <c r="V44" i="4"/>
  <c r="S44" i="4"/>
  <c r="U44" i="4"/>
  <c r="T43" i="4"/>
  <c r="V43" i="4"/>
  <c r="S43" i="4"/>
  <c r="U43" i="4"/>
  <c r="T42" i="4"/>
  <c r="V42" i="4"/>
  <c r="S42" i="4"/>
  <c r="U42" i="4"/>
  <c r="T41" i="4"/>
  <c r="V41" i="4"/>
  <c r="U41" i="4"/>
  <c r="Z40" i="4"/>
  <c r="Y40" i="4"/>
  <c r="T36" i="4"/>
  <c r="S33" i="4"/>
  <c r="V36" i="4"/>
  <c r="S36" i="4"/>
  <c r="U36" i="4"/>
  <c r="T35" i="4"/>
  <c r="V35" i="4"/>
  <c r="S35" i="4"/>
  <c r="U35" i="4"/>
  <c r="T34" i="4"/>
  <c r="V34" i="4"/>
  <c r="S34" i="4"/>
  <c r="U34" i="4"/>
  <c r="T33" i="4"/>
  <c r="V33" i="4"/>
  <c r="U33" i="4"/>
  <c r="T31" i="4"/>
  <c r="S28" i="4"/>
  <c r="V31" i="4"/>
  <c r="S31" i="4"/>
  <c r="U31" i="4"/>
  <c r="T30" i="4"/>
  <c r="V30" i="4"/>
  <c r="S30" i="4"/>
  <c r="U30" i="4"/>
  <c r="T29" i="4"/>
  <c r="V29" i="4"/>
  <c r="S29" i="4"/>
  <c r="U29" i="4"/>
  <c r="T28" i="4"/>
  <c r="V28" i="4"/>
  <c r="U28" i="4"/>
  <c r="T26" i="4"/>
  <c r="S23" i="4"/>
  <c r="V26" i="4"/>
  <c r="S26" i="4"/>
  <c r="U26" i="4"/>
  <c r="T25" i="4"/>
  <c r="V25" i="4"/>
  <c r="S25" i="4"/>
  <c r="U25" i="4"/>
  <c r="T24" i="4"/>
  <c r="V24" i="4"/>
  <c r="S24" i="4"/>
  <c r="U24" i="4"/>
  <c r="T23" i="4"/>
  <c r="V23" i="4"/>
  <c r="U23" i="4"/>
  <c r="Z22" i="4"/>
  <c r="Y22" i="4"/>
  <c r="T18" i="4"/>
  <c r="S15" i="4"/>
  <c r="V18" i="4"/>
  <c r="S18" i="4"/>
  <c r="U18" i="4"/>
  <c r="T17" i="4"/>
  <c r="V17" i="4"/>
  <c r="S17" i="4"/>
  <c r="U17" i="4"/>
  <c r="T16" i="4"/>
  <c r="V16" i="4"/>
  <c r="S16" i="4"/>
  <c r="U16" i="4"/>
  <c r="T15" i="4"/>
  <c r="V15" i="4"/>
  <c r="U15" i="4"/>
  <c r="T13" i="4"/>
  <c r="S10" i="4"/>
  <c r="V13" i="4"/>
  <c r="S13" i="4"/>
  <c r="U13" i="4"/>
  <c r="T12" i="4"/>
  <c r="V12" i="4"/>
  <c r="S12" i="4"/>
  <c r="U12" i="4"/>
  <c r="T11" i="4"/>
  <c r="V11" i="4"/>
  <c r="S11" i="4"/>
  <c r="U11" i="4"/>
  <c r="T10" i="4"/>
  <c r="V10" i="4"/>
  <c r="U10" i="4"/>
  <c r="T8" i="4"/>
  <c r="S5" i="4"/>
  <c r="V8" i="4"/>
  <c r="S8" i="4"/>
  <c r="U8" i="4"/>
  <c r="T7" i="4"/>
  <c r="V7" i="4"/>
  <c r="S7" i="4"/>
  <c r="U7" i="4"/>
  <c r="T6" i="4"/>
  <c r="V6" i="4"/>
  <c r="S6" i="4"/>
  <c r="U6" i="4"/>
  <c r="T5" i="4"/>
  <c r="V5" i="4"/>
  <c r="U5" i="4"/>
  <c r="Z4" i="4"/>
  <c r="Y4" i="4"/>
  <c r="V72" i="1"/>
  <c r="U72" i="1"/>
  <c r="V71" i="1"/>
  <c r="U71" i="1"/>
  <c r="V70" i="1"/>
  <c r="U70" i="1"/>
  <c r="V67" i="1"/>
  <c r="U67" i="1"/>
  <c r="V66" i="1"/>
  <c r="U66" i="1"/>
  <c r="V65" i="1"/>
  <c r="U65" i="1"/>
  <c r="V62" i="1"/>
  <c r="U62" i="1"/>
  <c r="V61" i="1"/>
  <c r="U61" i="1"/>
  <c r="V60" i="1"/>
  <c r="U60" i="1"/>
  <c r="V59" i="1"/>
  <c r="Z58" i="1"/>
  <c r="U59" i="1"/>
  <c r="Y58" i="1"/>
  <c r="T54" i="1"/>
  <c r="S51" i="1"/>
  <c r="V54" i="1"/>
  <c r="S54" i="1"/>
  <c r="U54" i="1"/>
  <c r="T53" i="1"/>
  <c r="V53" i="1"/>
  <c r="S53" i="1"/>
  <c r="U53" i="1"/>
  <c r="T52" i="1"/>
  <c r="V52" i="1"/>
  <c r="S52" i="1"/>
  <c r="U52" i="1"/>
  <c r="T49" i="1"/>
  <c r="S46" i="1"/>
  <c r="V49" i="1"/>
  <c r="S49" i="1"/>
  <c r="U49" i="1"/>
  <c r="T48" i="1"/>
  <c r="V48" i="1"/>
  <c r="S48" i="1"/>
  <c r="U48" i="1"/>
  <c r="T47" i="1"/>
  <c r="V47" i="1"/>
  <c r="S47" i="1"/>
  <c r="U47" i="1"/>
  <c r="T44" i="1"/>
  <c r="S41" i="1"/>
  <c r="V44" i="1"/>
  <c r="S44" i="1"/>
  <c r="U44" i="1"/>
  <c r="T43" i="1"/>
  <c r="V43" i="1"/>
  <c r="S43" i="1"/>
  <c r="U43" i="1"/>
  <c r="T42" i="1"/>
  <c r="V42" i="1"/>
  <c r="S42" i="1"/>
  <c r="U42" i="1"/>
  <c r="T41" i="1"/>
  <c r="V41" i="1"/>
  <c r="Z40" i="1"/>
  <c r="U41" i="1"/>
  <c r="Y40" i="1"/>
  <c r="T36" i="1"/>
  <c r="S33" i="1"/>
  <c r="V36" i="1"/>
  <c r="S36" i="1"/>
  <c r="U36" i="1"/>
  <c r="T35" i="1"/>
  <c r="V35" i="1"/>
  <c r="S35" i="1"/>
  <c r="U35" i="1"/>
  <c r="T34" i="1"/>
  <c r="V34" i="1"/>
  <c r="S34" i="1"/>
  <c r="U34" i="1"/>
  <c r="T31" i="1"/>
  <c r="S28" i="1"/>
  <c r="V31" i="1"/>
  <c r="S31" i="1"/>
  <c r="U31" i="1"/>
  <c r="T30" i="1"/>
  <c r="V30" i="1"/>
  <c r="S30" i="1"/>
  <c r="U30" i="1"/>
  <c r="T29" i="1"/>
  <c r="V29" i="1"/>
  <c r="S29" i="1"/>
  <c r="U29" i="1"/>
  <c r="T26" i="1"/>
  <c r="S23" i="1"/>
  <c r="V26" i="1"/>
  <c r="S26" i="1"/>
  <c r="U26" i="1"/>
  <c r="T25" i="1"/>
  <c r="V25" i="1"/>
  <c r="S25" i="1"/>
  <c r="U25" i="1"/>
  <c r="T24" i="1"/>
  <c r="V24" i="1"/>
  <c r="S24" i="1"/>
  <c r="U24" i="1"/>
  <c r="T23" i="1"/>
  <c r="V23" i="1"/>
  <c r="Z22" i="1"/>
  <c r="U23" i="1"/>
  <c r="Y22" i="1"/>
  <c r="T18" i="1"/>
  <c r="S15" i="1"/>
  <c r="V18" i="1"/>
  <c r="T17" i="1"/>
  <c r="V17" i="1"/>
  <c r="T16" i="1"/>
  <c r="V16" i="1"/>
  <c r="T13" i="1"/>
  <c r="S10" i="1"/>
  <c r="V13" i="1"/>
  <c r="T12" i="1"/>
  <c r="V12" i="1"/>
  <c r="T11" i="1"/>
  <c r="V11" i="1"/>
  <c r="T8" i="1"/>
  <c r="S5" i="1"/>
  <c r="V8" i="1"/>
  <c r="T7" i="1"/>
  <c r="V7" i="1"/>
  <c r="T6" i="1"/>
  <c r="V6" i="1"/>
  <c r="T5" i="1"/>
  <c r="V5" i="1"/>
  <c r="S17" i="1"/>
  <c r="U17" i="1"/>
  <c r="S18" i="1"/>
  <c r="U18" i="1"/>
  <c r="S16" i="1"/>
  <c r="U16" i="1"/>
  <c r="S12" i="1"/>
  <c r="U12" i="1"/>
  <c r="S13" i="1"/>
  <c r="U13" i="1"/>
  <c r="S11" i="1"/>
  <c r="U11" i="1"/>
  <c r="S6" i="1"/>
  <c r="U6" i="1"/>
  <c r="S7" i="1"/>
  <c r="U7" i="1"/>
  <c r="S8" i="1"/>
  <c r="U8" i="1"/>
  <c r="U5" i="1"/>
  <c r="V69" i="1"/>
  <c r="U69" i="1"/>
  <c r="V64" i="1"/>
  <c r="U64" i="1"/>
  <c r="T51" i="1"/>
  <c r="V51" i="1"/>
  <c r="U51" i="1"/>
  <c r="T46" i="1"/>
  <c r="V46" i="1"/>
  <c r="U46" i="1"/>
  <c r="T33" i="1"/>
  <c r="V33" i="1"/>
  <c r="U33" i="1"/>
  <c r="T28" i="1"/>
  <c r="V28" i="1"/>
  <c r="U28" i="1"/>
  <c r="T15" i="1"/>
  <c r="V15" i="1"/>
  <c r="T10" i="1"/>
  <c r="V10" i="1"/>
  <c r="U15" i="1"/>
  <c r="U10" i="1"/>
</calcChain>
</file>

<file path=xl/sharedStrings.xml><?xml version="1.0" encoding="utf-8"?>
<sst xmlns="http://schemas.openxmlformats.org/spreadsheetml/2006/main" count="1682" uniqueCount="68">
  <si>
    <t>WT HL60</t>
  </si>
  <si>
    <t>CD38</t>
  </si>
  <si>
    <t>C</t>
  </si>
  <si>
    <t>RA</t>
  </si>
  <si>
    <t>D3</t>
  </si>
  <si>
    <t>RA+D3</t>
  </si>
  <si>
    <t>Timepoint (h)</t>
  </si>
  <si>
    <t>Repeat 1</t>
  </si>
  <si>
    <t>Repeat 2</t>
  </si>
  <si>
    <t>Repeat 3</t>
  </si>
  <si>
    <t>Repeat 4</t>
  </si>
  <si>
    <t>Repeat 5</t>
  </si>
  <si>
    <t>Repeat 6</t>
  </si>
  <si>
    <t>Repeat 7</t>
  </si>
  <si>
    <t>Repeat 8</t>
  </si>
  <si>
    <t>Repeat 9</t>
  </si>
  <si>
    <t>Repeat 10</t>
  </si>
  <si>
    <t>Repeat 11</t>
  </si>
  <si>
    <t>Repeat 12</t>
  </si>
  <si>
    <t>Repeat 13</t>
  </si>
  <si>
    <t>CD11b</t>
  </si>
  <si>
    <t>Repeat 14</t>
  </si>
  <si>
    <t>Repeat 15</t>
  </si>
  <si>
    <t>Repeat 16</t>
  </si>
  <si>
    <t>CD14</t>
  </si>
  <si>
    <t>G1/G0</t>
  </si>
  <si>
    <t>Cell Count</t>
  </si>
  <si>
    <t>always seeded at 0.1</t>
  </si>
  <si>
    <t>R38+ HL60</t>
  </si>
  <si>
    <t>R38- HL60</t>
  </si>
  <si>
    <t>K562</t>
  </si>
  <si>
    <t>always seeded at 0.3</t>
  </si>
  <si>
    <t>NB4</t>
  </si>
  <si>
    <t>always seeded at 0.2</t>
  </si>
  <si>
    <t>U937</t>
  </si>
  <si>
    <t>TPA</t>
  </si>
  <si>
    <t xml:space="preserve">WT </t>
  </si>
  <si>
    <t>WT RA</t>
  </si>
  <si>
    <t>WT D3</t>
  </si>
  <si>
    <t>WT RA D3</t>
  </si>
  <si>
    <t>R38+</t>
  </si>
  <si>
    <t>R38+ RA</t>
  </si>
  <si>
    <t>R38+ D3</t>
  </si>
  <si>
    <t>R38+ RA D3</t>
  </si>
  <si>
    <t>R38-</t>
  </si>
  <si>
    <t>R38- RA</t>
  </si>
  <si>
    <t>R38- D3</t>
  </si>
  <si>
    <t>R38- RA D3</t>
  </si>
  <si>
    <t>K562 RA</t>
  </si>
  <si>
    <t>K562 D3</t>
  </si>
  <si>
    <t>K562 RA D3</t>
  </si>
  <si>
    <t>U937 RA</t>
  </si>
  <si>
    <t>U937 D3</t>
  </si>
  <si>
    <t>U937 RA D3</t>
  </si>
  <si>
    <t>NB4 RA</t>
  </si>
  <si>
    <t>NB4 D3</t>
  </si>
  <si>
    <t>NB4 RA D3</t>
  </si>
  <si>
    <t>DCF (Reactive Oxygen Species Production Percent Shift - Figure 4)</t>
  </si>
  <si>
    <t>72 h</t>
  </si>
  <si>
    <t>Average</t>
  </si>
  <si>
    <t>Std</t>
  </si>
  <si>
    <t>Time</t>
  </si>
  <si>
    <t>Value</t>
  </si>
  <si>
    <t>STd</t>
  </si>
  <si>
    <t>Design</t>
  </si>
  <si>
    <t>number</t>
  </si>
  <si>
    <t>Scaled Average</t>
  </si>
  <si>
    <t>Scaled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</si>
</sst>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69D8FF"/>
        <bgColor rgb="FF000000"/>
      </patternFill>
    </fill>
    <fill>
      <patternFill patternType="solid">
        <fgColor rgb="FFFF99CC"/>
        <bgColor rgb="FF000000"/>
      </patternFill>
    </fill>
  </fills>
  <borders count="1">
    <border>
      <left/>
      <right/>
      <top/>
      <bottom/>
      <diagonal/>
    </border>
  </borders>
  <cellStyleXfs count="158">
    <xf numFmtId="0" fontId="0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3" fillId="0" borderId="0" xfId="1" applyFont="1"/>
    <xf numFmtId="0" fontId="6" fillId="0" borderId="0" xfId="1" applyFont="1"/>
    <xf numFmtId="164" fontId="3" fillId="0" borderId="0" xfId="1" applyNumberFormat="1" applyFont="1"/>
    <xf numFmtId="0" fontId="4" fillId="0" borderId="0" xfId="1" applyFont="1"/>
    <xf numFmtId="0" fontId="4" fillId="2" borderId="0" xfId="1" applyFont="1" applyFill="1"/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5" fillId="0" borderId="0" xfId="0" applyFont="1"/>
    <xf numFmtId="0" fontId="7" fillId="0" borderId="0" xfId="0" applyFont="1"/>
    <xf numFmtId="0" fontId="4" fillId="3" borderId="0" xfId="0" applyFont="1" applyFill="1"/>
    <xf numFmtId="0" fontId="8" fillId="0" borderId="0" xfId="0" applyFont="1"/>
    <xf numFmtId="0" fontId="9" fillId="4" borderId="0" xfId="0" applyFont="1" applyFill="1"/>
    <xf numFmtId="0" fontId="4" fillId="5" borderId="0" xfId="1" applyFont="1" applyFill="1"/>
    <xf numFmtId="0" fontId="4" fillId="6" borderId="0" xfId="1" applyFont="1" applyFill="1"/>
    <xf numFmtId="0" fontId="0" fillId="0" borderId="0" xfId="0" applyFont="1"/>
    <xf numFmtId="0" fontId="1" fillId="0" borderId="0" xfId="0" applyFont="1"/>
    <xf numFmtId="0" fontId="1" fillId="7" borderId="0" xfId="0" applyFont="1" applyFill="1"/>
    <xf numFmtId="0" fontId="12" fillId="0" borderId="0" xfId="0" applyFont="1"/>
    <xf numFmtId="0" fontId="13" fillId="0" borderId="0" xfId="0" applyFont="1"/>
    <xf numFmtId="2" fontId="0" fillId="0" borderId="0" xfId="0" applyNumberFormat="1"/>
    <xf numFmtId="165" fontId="0" fillId="0" borderId="0" xfId="0" applyNumberFormat="1"/>
    <xf numFmtId="2" fontId="13" fillId="0" borderId="0" xfId="0" applyNumberFormat="1" applyFont="1"/>
    <xf numFmtId="0" fontId="4" fillId="8" borderId="0" xfId="0" applyFont="1" applyFill="1"/>
    <xf numFmtId="165" fontId="13" fillId="0" borderId="0" xfId="0" applyNumberFormat="1" applyFont="1"/>
    <xf numFmtId="0" fontId="4" fillId="9" borderId="0" xfId="0" applyFont="1" applyFill="1"/>
    <xf numFmtId="0" fontId="2" fillId="0" borderId="0" xfId="0" applyFont="1"/>
    <xf numFmtId="0" fontId="14" fillId="10" borderId="0" xfId="0" applyFont="1" applyFill="1"/>
    <xf numFmtId="0" fontId="4" fillId="11" borderId="0" xfId="0" applyFont="1" applyFill="1"/>
  </cellXfs>
  <cellStyles count="1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FF"/>
      <color rgb="FFBC8FDD"/>
      <color rgb="FFFF99CC"/>
      <color rgb="FF69D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I34" workbookViewId="0">
      <selection activeCell="X58" sqref="X58:AB67"/>
    </sheetView>
  </sheetViews>
  <sheetFormatPr baseColWidth="10" defaultColWidth="8.83203125" defaultRowHeight="14" x14ac:dyDescent="0"/>
  <cols>
    <col min="1" max="1" width="14.83203125" customWidth="1"/>
    <col min="19" max="19" width="10.1640625" bestFit="1" customWidth="1"/>
    <col min="20" max="20" width="9.1640625" bestFit="1" customWidth="1"/>
    <col min="21" max="21" width="14" bestFit="1" customWidth="1"/>
    <col min="22" max="22" width="10.1640625" bestFit="1" customWidth="1"/>
  </cols>
  <sheetData>
    <row r="1" spans="1:28" ht="18">
      <c r="A1" s="3" t="s">
        <v>0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59</v>
      </c>
      <c r="T3" s="6" t="s">
        <v>60</v>
      </c>
      <c r="U3" s="6" t="s">
        <v>66</v>
      </c>
      <c r="V3" s="6" t="s">
        <v>67</v>
      </c>
      <c r="X3" s="6" t="s">
        <v>61</v>
      </c>
      <c r="Y3" s="6" t="s">
        <v>62</v>
      </c>
      <c r="Z3" s="6" t="s">
        <v>63</v>
      </c>
      <c r="AA3" s="6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0"/>
      <c r="X4">
        <v>0</v>
      </c>
      <c r="Y4" s="21">
        <f>U5</f>
        <v>1</v>
      </c>
      <c r="Z4" s="21">
        <f>V5</f>
        <v>3.3546823357042177E-2</v>
      </c>
      <c r="AA4">
        <v>0</v>
      </c>
      <c r="AB4">
        <v>30</v>
      </c>
    </row>
    <row r="5" spans="1:28">
      <c r="A5" s="7">
        <v>24</v>
      </c>
      <c r="B5" s="1" t="s">
        <v>2</v>
      </c>
      <c r="C5" s="9">
        <v>5.0999999999999996</v>
      </c>
      <c r="D5" s="9">
        <v>5</v>
      </c>
      <c r="E5" s="9">
        <v>5.0999999999999996</v>
      </c>
      <c r="F5" s="9">
        <v>4.9000000000000004</v>
      </c>
      <c r="G5" s="9">
        <v>5.2</v>
      </c>
      <c r="H5" s="9">
        <v>5</v>
      </c>
      <c r="I5" s="9">
        <v>4.9000000000000004</v>
      </c>
      <c r="J5" s="9">
        <v>5.4</v>
      </c>
      <c r="K5" s="9">
        <v>4.9000000000000004</v>
      </c>
      <c r="L5" s="9">
        <v>4.8</v>
      </c>
      <c r="M5" s="9">
        <v>5.0999999999999996</v>
      </c>
      <c r="N5" s="9"/>
      <c r="O5" s="9"/>
      <c r="P5" s="9"/>
      <c r="S5" s="22">
        <f>AVERAGE(C5:R5)</f>
        <v>5.0363636363636362</v>
      </c>
      <c r="T5" s="22">
        <f>STDEV(C5:R5)</f>
        <v>0.1689540012709215</v>
      </c>
      <c r="U5" s="22">
        <f>S5/S$5</f>
        <v>1</v>
      </c>
      <c r="V5" s="22">
        <f>T5/S$5</f>
        <v>3.3546823357042177E-2</v>
      </c>
      <c r="X5">
        <v>24</v>
      </c>
      <c r="Y5" s="21">
        <f>U6</f>
        <v>19.131768953068594</v>
      </c>
      <c r="Z5" s="21">
        <f>V6</f>
        <v>0.30481587686586448</v>
      </c>
      <c r="AA5">
        <v>1</v>
      </c>
      <c r="AB5">
        <v>30</v>
      </c>
    </row>
    <row r="6" spans="1:28">
      <c r="A6" s="7">
        <v>24</v>
      </c>
      <c r="B6" s="1" t="s">
        <v>3</v>
      </c>
      <c r="C6" s="9">
        <v>97.1</v>
      </c>
      <c r="D6" s="9">
        <v>96.7</v>
      </c>
      <c r="E6" s="9">
        <v>97</v>
      </c>
      <c r="F6" s="9">
        <v>94.3</v>
      </c>
      <c r="G6" s="9">
        <v>94</v>
      </c>
      <c r="H6" s="9">
        <v>96.7</v>
      </c>
      <c r="I6" s="9">
        <v>96.2</v>
      </c>
      <c r="J6" s="9">
        <v>97.1</v>
      </c>
      <c r="K6" s="9">
        <v>94.9</v>
      </c>
      <c r="L6" s="9">
        <v>96.4</v>
      </c>
      <c r="M6" s="9">
        <v>99.5</v>
      </c>
      <c r="N6" s="9"/>
      <c r="O6" s="9"/>
      <c r="P6" s="9"/>
      <c r="S6" s="22">
        <f t="shared" ref="S6:S18" si="0">AVERAGE(C6:R6)</f>
        <v>96.354545454545459</v>
      </c>
      <c r="T6" s="22">
        <f t="shared" ref="T6:T18" si="1">STDEV(C6:R6)</f>
        <v>1.5351635980335356</v>
      </c>
      <c r="U6" s="22">
        <f t="shared" ref="U6:U8" si="2">S6/S$5</f>
        <v>19.131768953068594</v>
      </c>
      <c r="V6" s="22">
        <f t="shared" ref="V6:V8" si="3">T6/S$5</f>
        <v>0.30481587686586448</v>
      </c>
      <c r="X6">
        <v>48</v>
      </c>
      <c r="Y6" s="21">
        <f>U11</f>
        <v>19.316358024691361</v>
      </c>
      <c r="Z6" s="21">
        <f>V11</f>
        <v>1.2354899463201683</v>
      </c>
      <c r="AA6">
        <v>1</v>
      </c>
      <c r="AB6">
        <v>30</v>
      </c>
    </row>
    <row r="7" spans="1:28">
      <c r="A7" s="7">
        <v>24</v>
      </c>
      <c r="B7" s="1" t="s">
        <v>4</v>
      </c>
      <c r="C7" s="9">
        <v>69.5</v>
      </c>
      <c r="D7" s="9">
        <v>71.8</v>
      </c>
      <c r="E7" s="9">
        <v>95.8</v>
      </c>
      <c r="F7" s="9">
        <v>95</v>
      </c>
      <c r="G7" s="9">
        <v>51.4</v>
      </c>
      <c r="H7" s="9">
        <v>65.5</v>
      </c>
      <c r="I7" s="9">
        <v>65.2</v>
      </c>
      <c r="J7" s="9">
        <v>74.900000000000006</v>
      </c>
      <c r="K7" s="9">
        <v>75.8</v>
      </c>
      <c r="L7" s="9">
        <v>84.3</v>
      </c>
      <c r="M7" s="9">
        <v>97.2</v>
      </c>
      <c r="N7" s="9"/>
      <c r="O7" s="9"/>
      <c r="P7" s="9"/>
      <c r="S7" s="22">
        <f t="shared" si="0"/>
        <v>76.945454545454538</v>
      </c>
      <c r="T7" s="22">
        <f t="shared" si="1"/>
        <v>14.678989313734373</v>
      </c>
      <c r="U7" s="22">
        <f t="shared" si="2"/>
        <v>15.277978339350179</v>
      </c>
      <c r="V7" s="22">
        <f t="shared" si="3"/>
        <v>2.914600766264948</v>
      </c>
      <c r="X7">
        <v>72</v>
      </c>
      <c r="Y7" s="21">
        <f>U16</f>
        <v>19.699275362318836</v>
      </c>
      <c r="Z7" s="21">
        <f>V16</f>
        <v>0.26962827492171743</v>
      </c>
      <c r="AA7">
        <v>1</v>
      </c>
      <c r="AB7">
        <v>30</v>
      </c>
    </row>
    <row r="8" spans="1:28">
      <c r="A8" s="7">
        <v>24</v>
      </c>
      <c r="B8" s="1" t="s">
        <v>5</v>
      </c>
      <c r="C8" s="9">
        <v>98.2</v>
      </c>
      <c r="D8" s="9">
        <v>98.8</v>
      </c>
      <c r="E8" s="9">
        <v>98.6</v>
      </c>
      <c r="F8" s="9">
        <v>96</v>
      </c>
      <c r="G8" s="9">
        <v>96</v>
      </c>
      <c r="H8" s="9">
        <v>97.7</v>
      </c>
      <c r="I8" s="9">
        <v>97.7</v>
      </c>
      <c r="J8" s="9">
        <v>98.7</v>
      </c>
      <c r="K8" s="9"/>
      <c r="L8" s="9">
        <v>99.2</v>
      </c>
      <c r="M8" s="9">
        <v>99.8</v>
      </c>
      <c r="N8" s="9"/>
      <c r="O8" s="9"/>
      <c r="P8" s="9"/>
      <c r="S8" s="22">
        <f t="shared" si="0"/>
        <v>98.070000000000022</v>
      </c>
      <c r="T8" s="22">
        <f t="shared" si="1"/>
        <v>1.2623170934612438</v>
      </c>
      <c r="U8" s="22">
        <f t="shared" si="2"/>
        <v>19.472382671480151</v>
      </c>
      <c r="V8" s="22">
        <f t="shared" si="3"/>
        <v>0.2506405781240737</v>
      </c>
      <c r="X8">
        <v>24</v>
      </c>
      <c r="Y8" s="21">
        <f>U7</f>
        <v>15.277978339350179</v>
      </c>
      <c r="Z8" s="21">
        <f>V7</f>
        <v>2.914600766264948</v>
      </c>
      <c r="AA8">
        <v>2</v>
      </c>
      <c r="AB8">
        <v>30</v>
      </c>
    </row>
    <row r="9" spans="1:28">
      <c r="A9" s="7"/>
      <c r="B9" s="2"/>
      <c r="S9" s="22"/>
      <c r="T9" s="22"/>
      <c r="U9" s="22"/>
      <c r="V9" s="22"/>
      <c r="X9">
        <v>48</v>
      </c>
      <c r="Y9" s="21">
        <f>U12</f>
        <v>18.033950617283949</v>
      </c>
      <c r="Z9" s="21">
        <f>V12</f>
        <v>1.4993924629965094</v>
      </c>
      <c r="AA9">
        <v>2</v>
      </c>
      <c r="AB9">
        <v>30</v>
      </c>
    </row>
    <row r="10" spans="1:28">
      <c r="A10" s="7">
        <v>48</v>
      </c>
      <c r="B10" s="1" t="s">
        <v>2</v>
      </c>
      <c r="C10" s="9">
        <v>5</v>
      </c>
      <c r="D10" s="9">
        <v>5.0999999999999996</v>
      </c>
      <c r="E10" s="9">
        <v>5.0999999999999996</v>
      </c>
      <c r="F10" s="9">
        <v>4.8</v>
      </c>
      <c r="G10" s="9">
        <v>5.0999999999999996</v>
      </c>
      <c r="H10" s="9">
        <v>4.9000000000000004</v>
      </c>
      <c r="I10" s="9">
        <v>5.3</v>
      </c>
      <c r="J10" s="9">
        <v>4.9000000000000004</v>
      </c>
      <c r="K10" s="9">
        <v>4.9000000000000004</v>
      </c>
      <c r="L10" s="9">
        <v>4.9000000000000004</v>
      </c>
      <c r="M10" s="9">
        <v>4.8</v>
      </c>
      <c r="N10" s="9">
        <v>5.0999999999999996</v>
      </c>
      <c r="O10" s="9">
        <v>4.9000000000000004</v>
      </c>
      <c r="P10" s="9"/>
      <c r="Q10" s="9"/>
      <c r="R10" s="9"/>
      <c r="S10" s="22">
        <f t="shared" si="0"/>
        <v>4.9846153846153847</v>
      </c>
      <c r="T10" s="22">
        <f t="shared" si="1"/>
        <v>0.1463224398725512</v>
      </c>
      <c r="U10" s="22">
        <f>S10/S$10</f>
        <v>1</v>
      </c>
      <c r="V10" s="22">
        <f>T10/S$10</f>
        <v>2.9354810468258729E-2</v>
      </c>
      <c r="X10">
        <v>72</v>
      </c>
      <c r="Y10" s="21">
        <f>U17</f>
        <v>18.829710144927535</v>
      </c>
      <c r="Z10" s="21">
        <f>V17</f>
        <v>1.134591195195098</v>
      </c>
      <c r="AA10">
        <v>2</v>
      </c>
      <c r="AB10">
        <v>30</v>
      </c>
    </row>
    <row r="11" spans="1:28">
      <c r="A11" s="7">
        <v>48</v>
      </c>
      <c r="B11" s="1" t="s">
        <v>3</v>
      </c>
      <c r="C11" s="9">
        <v>99.5</v>
      </c>
      <c r="D11" s="9">
        <v>94.8</v>
      </c>
      <c r="E11" s="9">
        <v>98.7</v>
      </c>
      <c r="F11" s="9">
        <v>79.7</v>
      </c>
      <c r="G11" s="9">
        <v>99.6</v>
      </c>
      <c r="H11" s="9">
        <v>99.5</v>
      </c>
      <c r="I11" s="9">
        <v>98.9</v>
      </c>
      <c r="J11" s="9">
        <v>98.9</v>
      </c>
      <c r="K11" s="9">
        <v>98.4</v>
      </c>
      <c r="L11" s="9">
        <v>98.5</v>
      </c>
      <c r="M11" s="9">
        <v>99.1</v>
      </c>
      <c r="N11" s="9">
        <v>86.4</v>
      </c>
      <c r="O11" s="9">
        <v>99.7</v>
      </c>
      <c r="P11" s="9"/>
      <c r="Q11" s="9"/>
      <c r="R11" s="9"/>
      <c r="S11" s="22">
        <f t="shared" si="0"/>
        <v>96.284615384615392</v>
      </c>
      <c r="T11" s="22">
        <f t="shared" si="1"/>
        <v>6.1584421939651461</v>
      </c>
      <c r="U11" s="22">
        <f t="shared" ref="U11:U13" si="4">S11/S$10</f>
        <v>19.316358024691361</v>
      </c>
      <c r="V11" s="22">
        <f t="shared" ref="V11:V13" si="5">T11/S$10</f>
        <v>1.2354899463201683</v>
      </c>
      <c r="X11" s="20">
        <v>24</v>
      </c>
      <c r="Y11" s="21">
        <f>U8</f>
        <v>19.472382671480151</v>
      </c>
      <c r="Z11" s="21">
        <f>V8</f>
        <v>0.2506405781240737</v>
      </c>
      <c r="AA11">
        <v>3</v>
      </c>
      <c r="AB11">
        <v>30</v>
      </c>
    </row>
    <row r="12" spans="1:28">
      <c r="A12" s="7">
        <v>48</v>
      </c>
      <c r="B12" s="1" t="s">
        <v>4</v>
      </c>
      <c r="C12" s="9">
        <v>84.8</v>
      </c>
      <c r="D12" s="9">
        <v>77.8</v>
      </c>
      <c r="E12" s="9">
        <v>81</v>
      </c>
      <c r="F12" s="9">
        <v>79.3</v>
      </c>
      <c r="G12" s="9">
        <v>97.5</v>
      </c>
      <c r="H12" s="9">
        <v>99.5</v>
      </c>
      <c r="I12" s="9">
        <v>87.4</v>
      </c>
      <c r="J12" s="9">
        <v>88.3</v>
      </c>
      <c r="K12" s="9">
        <v>90.4</v>
      </c>
      <c r="L12" s="9">
        <v>93.9</v>
      </c>
      <c r="M12" s="9">
        <v>94.2</v>
      </c>
      <c r="N12" s="9">
        <v>95.7</v>
      </c>
      <c r="O12" s="9">
        <v>98.8</v>
      </c>
      <c r="P12" s="9"/>
      <c r="Q12" s="9"/>
      <c r="R12" s="9"/>
      <c r="S12" s="22">
        <f t="shared" si="0"/>
        <v>89.892307692307682</v>
      </c>
      <c r="T12" s="22">
        <f t="shared" si="1"/>
        <v>7.4738947386287542</v>
      </c>
      <c r="U12" s="22">
        <f t="shared" si="4"/>
        <v>18.033950617283949</v>
      </c>
      <c r="V12" s="22">
        <f t="shared" si="5"/>
        <v>1.4993924629965094</v>
      </c>
      <c r="X12" s="20">
        <v>48</v>
      </c>
      <c r="Y12" s="21">
        <f>U13</f>
        <v>19.871141975308642</v>
      </c>
      <c r="Z12" s="21">
        <f>V13</f>
        <v>0.16468820435012577</v>
      </c>
      <c r="AA12">
        <v>3</v>
      </c>
      <c r="AB12">
        <v>30</v>
      </c>
    </row>
    <row r="13" spans="1:28">
      <c r="A13" s="7">
        <v>48</v>
      </c>
      <c r="B13" s="1" t="s">
        <v>5</v>
      </c>
      <c r="C13" s="9">
        <v>98.6</v>
      </c>
      <c r="D13" s="9">
        <v>97.8</v>
      </c>
      <c r="G13" s="9">
        <v>99.3</v>
      </c>
      <c r="H13" s="9">
        <v>99.4</v>
      </c>
      <c r="I13" s="9">
        <v>99.4</v>
      </c>
      <c r="J13" s="9">
        <v>99.2</v>
      </c>
      <c r="K13" s="9">
        <v>97.5</v>
      </c>
      <c r="L13" s="9">
        <v>99.7</v>
      </c>
      <c r="M13" s="9"/>
      <c r="N13" s="9">
        <v>99.7</v>
      </c>
      <c r="O13" s="9">
        <v>99.9</v>
      </c>
      <c r="P13" s="9"/>
      <c r="Q13" s="9"/>
      <c r="R13" s="9"/>
      <c r="S13" s="22">
        <f t="shared" si="0"/>
        <v>99.050000000000011</v>
      </c>
      <c r="T13" s="22">
        <f t="shared" si="1"/>
        <v>0.82090735706831919</v>
      </c>
      <c r="U13" s="22">
        <f t="shared" si="4"/>
        <v>19.871141975308642</v>
      </c>
      <c r="V13" s="22">
        <f t="shared" si="5"/>
        <v>0.16468820435012577</v>
      </c>
      <c r="X13" s="20">
        <v>72</v>
      </c>
      <c r="Y13" s="21">
        <f>U18</f>
        <v>19.686191626409016</v>
      </c>
      <c r="Z13" s="21">
        <f>V18</f>
        <v>0.54614215628511875</v>
      </c>
      <c r="AA13">
        <v>3</v>
      </c>
      <c r="AB13">
        <v>30</v>
      </c>
    </row>
    <row r="14" spans="1:28">
      <c r="A14" s="8"/>
      <c r="B14" s="4"/>
      <c r="S14" s="22"/>
      <c r="T14" s="22"/>
      <c r="U14" s="22"/>
      <c r="V14" s="22"/>
    </row>
    <row r="15" spans="1:28">
      <c r="A15" s="7">
        <v>72</v>
      </c>
      <c r="B15" s="1" t="s">
        <v>2</v>
      </c>
      <c r="C15" s="9">
        <v>5</v>
      </c>
      <c r="D15" s="9">
        <v>5.0999999999999996</v>
      </c>
      <c r="E15" s="9">
        <v>4.7</v>
      </c>
      <c r="F15" s="9">
        <v>5</v>
      </c>
      <c r="G15" s="9">
        <v>5</v>
      </c>
      <c r="H15" s="9">
        <v>5.4</v>
      </c>
      <c r="I15" s="9">
        <v>5</v>
      </c>
      <c r="J15" s="9">
        <v>5.2</v>
      </c>
      <c r="K15" s="9">
        <v>5</v>
      </c>
      <c r="L15" s="9">
        <v>4.9000000000000004</v>
      </c>
      <c r="M15" s="9">
        <v>4.9000000000000004</v>
      </c>
      <c r="S15" s="22">
        <f t="shared" si="0"/>
        <v>5.0181818181818185</v>
      </c>
      <c r="T15" s="22">
        <f t="shared" si="1"/>
        <v>0.17786613965666326</v>
      </c>
      <c r="U15" s="22">
        <f>S15/S$15</f>
        <v>1</v>
      </c>
      <c r="V15" s="22">
        <f>T15/S$15</f>
        <v>3.5444339424335065E-2</v>
      </c>
    </row>
    <row r="16" spans="1:28">
      <c r="A16" s="7">
        <v>72</v>
      </c>
      <c r="B16" s="1" t="s">
        <v>3</v>
      </c>
      <c r="C16" s="9">
        <v>97.8</v>
      </c>
      <c r="D16" s="9">
        <v>95.3</v>
      </c>
      <c r="E16" s="9">
        <v>99.8</v>
      </c>
      <c r="F16" s="9">
        <v>98.9</v>
      </c>
      <c r="G16" s="9">
        <v>99.4</v>
      </c>
      <c r="H16" s="9">
        <v>99.5</v>
      </c>
      <c r="I16" s="9">
        <v>99.5</v>
      </c>
      <c r="J16" s="9">
        <v>99.4</v>
      </c>
      <c r="K16" s="9">
        <v>99.9</v>
      </c>
      <c r="L16" s="9">
        <v>99.7</v>
      </c>
      <c r="M16" s="9">
        <v>98.2</v>
      </c>
      <c r="S16" s="22">
        <f t="shared" si="0"/>
        <v>98.854545454545445</v>
      </c>
      <c r="T16" s="22">
        <f t="shared" si="1"/>
        <v>1.3530437068798913</v>
      </c>
      <c r="U16" s="22">
        <f t="shared" ref="U16:U18" si="6">S16/S$15</f>
        <v>19.699275362318836</v>
      </c>
      <c r="V16" s="22">
        <f t="shared" ref="V16:V18" si="7">T16/S$15</f>
        <v>0.26962827492171743</v>
      </c>
    </row>
    <row r="17" spans="1:28">
      <c r="A17" s="7">
        <v>72</v>
      </c>
      <c r="B17" s="1" t="s">
        <v>4</v>
      </c>
      <c r="C17" s="9">
        <v>84</v>
      </c>
      <c r="D17" s="9">
        <v>89.1</v>
      </c>
      <c r="E17" s="9">
        <v>95.6</v>
      </c>
      <c r="F17" s="9">
        <v>98.5</v>
      </c>
      <c r="G17" s="9">
        <v>99.6</v>
      </c>
      <c r="H17" s="9">
        <v>86.3</v>
      </c>
      <c r="I17" s="9">
        <v>93</v>
      </c>
      <c r="J17" s="9">
        <v>98.9</v>
      </c>
      <c r="K17" s="9">
        <v>99.9</v>
      </c>
      <c r="L17" s="9">
        <v>99.3</v>
      </c>
      <c r="M17" s="9">
        <v>95.2</v>
      </c>
      <c r="S17" s="22">
        <f t="shared" si="0"/>
        <v>94.490909090909085</v>
      </c>
      <c r="T17" s="22">
        <f t="shared" si="1"/>
        <v>5.6935849067972191</v>
      </c>
      <c r="U17" s="22">
        <f t="shared" si="6"/>
        <v>18.829710144927535</v>
      </c>
      <c r="V17" s="22">
        <f t="shared" si="7"/>
        <v>1.134591195195098</v>
      </c>
    </row>
    <row r="18" spans="1:28">
      <c r="A18" s="7">
        <v>72</v>
      </c>
      <c r="B18" s="1" t="s">
        <v>5</v>
      </c>
      <c r="C18" s="9">
        <v>99.6</v>
      </c>
      <c r="D18" s="9">
        <v>91.5</v>
      </c>
      <c r="E18" s="9">
        <v>99.9</v>
      </c>
      <c r="F18" s="9">
        <v>99.4</v>
      </c>
      <c r="G18" s="9">
        <v>99.6</v>
      </c>
      <c r="H18" s="9">
        <v>99.5</v>
      </c>
      <c r="I18" s="9"/>
      <c r="J18" s="9"/>
      <c r="K18" s="9">
        <v>100</v>
      </c>
      <c r="L18" s="9">
        <v>99.9</v>
      </c>
      <c r="M18" s="9">
        <v>99.7</v>
      </c>
      <c r="S18" s="22">
        <f t="shared" si="0"/>
        <v>98.788888888888891</v>
      </c>
      <c r="T18" s="22">
        <f t="shared" si="1"/>
        <v>2.7406406388125961</v>
      </c>
      <c r="U18" s="22">
        <f t="shared" si="6"/>
        <v>19.686191626409016</v>
      </c>
      <c r="V18" s="22">
        <f t="shared" si="7"/>
        <v>0.54614215628511875</v>
      </c>
    </row>
    <row r="20" spans="1:28">
      <c r="I20" s="9"/>
      <c r="J20" s="9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59</v>
      </c>
      <c r="T21" s="11" t="s">
        <v>60</v>
      </c>
      <c r="U21" s="11" t="s">
        <v>66</v>
      </c>
      <c r="V21" s="11" t="s">
        <v>67</v>
      </c>
      <c r="X21" s="11" t="s">
        <v>61</v>
      </c>
      <c r="Y21" s="11" t="s">
        <v>62</v>
      </c>
      <c r="Z21" s="11" t="s">
        <v>60</v>
      </c>
      <c r="AA21" s="11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0"/>
      <c r="U22" s="9"/>
      <c r="X22">
        <v>0</v>
      </c>
      <c r="Y22" s="21">
        <f>U23</f>
        <v>1</v>
      </c>
      <c r="Z22" s="21">
        <f>V23</f>
        <v>3.8188712940750137E-2</v>
      </c>
      <c r="AA22">
        <v>0</v>
      </c>
      <c r="AB22">
        <v>31</v>
      </c>
    </row>
    <row r="23" spans="1:28">
      <c r="A23" s="7">
        <v>24</v>
      </c>
      <c r="B23" s="1" t="s">
        <v>2</v>
      </c>
      <c r="C23" s="9">
        <v>5</v>
      </c>
      <c r="D23" s="9">
        <v>4.9000000000000004</v>
      </c>
      <c r="E23" s="9">
        <v>5.0999999999999996</v>
      </c>
      <c r="F23" s="9">
        <v>5.0999999999999996</v>
      </c>
      <c r="G23" s="9">
        <v>4.7</v>
      </c>
      <c r="H23" s="9">
        <v>5.0999999999999996</v>
      </c>
      <c r="I23" s="9">
        <v>5.2</v>
      </c>
      <c r="J23" s="9">
        <v>4.9000000000000004</v>
      </c>
      <c r="K23" s="9">
        <v>5.2</v>
      </c>
      <c r="L23" s="9">
        <v>5</v>
      </c>
      <c r="M23" s="9">
        <v>5.2</v>
      </c>
      <c r="N23" s="9">
        <v>4.8</v>
      </c>
      <c r="O23" s="9">
        <v>4.7</v>
      </c>
      <c r="P23" s="9">
        <v>4.7</v>
      </c>
      <c r="Q23" s="9"/>
      <c r="R23" s="9"/>
      <c r="S23" s="22">
        <f>AVERAGE(C23:R23)</f>
        <v>4.9714285714285724</v>
      </c>
      <c r="T23" s="22">
        <f>STDEV(C23:R23)</f>
        <v>0.1898524586197293</v>
      </c>
      <c r="U23" s="22">
        <f>S23/S$23</f>
        <v>1</v>
      </c>
      <c r="V23" s="22">
        <f>T23/S$23</f>
        <v>3.8188712940750137E-2</v>
      </c>
      <c r="X23">
        <v>24</v>
      </c>
      <c r="Y23" s="21">
        <f>U24</f>
        <v>3.8419540229885047</v>
      </c>
      <c r="Z23" s="21">
        <f>V24</f>
        <v>2.3533226367727256</v>
      </c>
      <c r="AA23">
        <v>1</v>
      </c>
      <c r="AB23">
        <v>31</v>
      </c>
    </row>
    <row r="24" spans="1:28">
      <c r="A24" s="7">
        <v>24</v>
      </c>
      <c r="B24" s="1" t="s">
        <v>3</v>
      </c>
      <c r="C24" s="9">
        <v>9.9</v>
      </c>
      <c r="D24" s="9">
        <v>5.7</v>
      </c>
      <c r="E24" s="9">
        <v>8</v>
      </c>
      <c r="F24" s="9">
        <v>7.2</v>
      </c>
      <c r="G24" s="9">
        <v>12.2</v>
      </c>
      <c r="H24" s="9">
        <v>16.600000000000001</v>
      </c>
      <c r="I24" s="9">
        <v>19.399999999999999</v>
      </c>
      <c r="J24" s="9">
        <v>20</v>
      </c>
      <c r="K24" s="9">
        <v>23.2</v>
      </c>
      <c r="L24" s="9">
        <v>37.6</v>
      </c>
      <c r="M24" s="9">
        <v>47</v>
      </c>
      <c r="N24" s="9">
        <v>17.7</v>
      </c>
      <c r="O24" s="9">
        <v>16.7</v>
      </c>
      <c r="P24" s="9">
        <v>26.2</v>
      </c>
      <c r="Q24" s="9"/>
      <c r="R24" s="9"/>
      <c r="S24" s="22">
        <f t="shared" ref="S24:S26" si="8">AVERAGE(C24:R24)</f>
        <v>19.099999999999998</v>
      </c>
      <c r="T24" s="22">
        <f t="shared" ref="T24:T26" si="9">STDEV(C24:R24)</f>
        <v>11.699375394241553</v>
      </c>
      <c r="U24" s="22">
        <f t="shared" ref="U24:U26" si="10">S24/S$23</f>
        <v>3.8419540229885047</v>
      </c>
      <c r="V24" s="22">
        <f t="shared" ref="V24:V26" si="11">T24/S$23</f>
        <v>2.3533226367727256</v>
      </c>
      <c r="X24">
        <v>48</v>
      </c>
      <c r="Y24" s="21">
        <f>U29</f>
        <v>8.586163522012578</v>
      </c>
      <c r="Z24" s="21">
        <f>V29</f>
        <v>4.1537781312284725</v>
      </c>
      <c r="AA24">
        <v>1</v>
      </c>
      <c r="AB24">
        <v>31</v>
      </c>
    </row>
    <row r="25" spans="1:28">
      <c r="A25" s="7">
        <v>24</v>
      </c>
      <c r="B25" s="1" t="s">
        <v>4</v>
      </c>
      <c r="C25" s="9">
        <v>21.2</v>
      </c>
      <c r="D25" s="9">
        <v>15.7</v>
      </c>
      <c r="E25" s="9">
        <v>19.100000000000001</v>
      </c>
      <c r="F25" s="9">
        <v>17.3</v>
      </c>
      <c r="G25" s="9">
        <v>29</v>
      </c>
      <c r="H25" s="9">
        <v>28.8</v>
      </c>
      <c r="I25" s="9">
        <v>36.799999999999997</v>
      </c>
      <c r="J25" s="9">
        <v>19.100000000000001</v>
      </c>
      <c r="K25" s="9">
        <v>19.100000000000001</v>
      </c>
      <c r="L25" s="9">
        <v>30.9</v>
      </c>
      <c r="M25" s="9">
        <v>41.8</v>
      </c>
      <c r="N25" s="9">
        <v>39.4</v>
      </c>
      <c r="O25" s="9">
        <v>40.9</v>
      </c>
      <c r="P25" s="9">
        <v>54</v>
      </c>
      <c r="Q25" s="9"/>
      <c r="R25" s="9"/>
      <c r="S25" s="22">
        <f t="shared" si="8"/>
        <v>29.507142857142849</v>
      </c>
      <c r="T25" s="22">
        <f t="shared" si="9"/>
        <v>11.662396131005146</v>
      </c>
      <c r="U25" s="22">
        <f t="shared" si="10"/>
        <v>5.9353448275862037</v>
      </c>
      <c r="V25" s="22">
        <f t="shared" si="11"/>
        <v>2.3458842792251726</v>
      </c>
      <c r="X25">
        <v>72</v>
      </c>
      <c r="Y25" s="21">
        <f>U34</f>
        <v>11.032967032967035</v>
      </c>
      <c r="Z25" s="21">
        <f>V34</f>
        <v>5.0070236553420333</v>
      </c>
      <c r="AA25">
        <v>1</v>
      </c>
      <c r="AB25">
        <v>31</v>
      </c>
    </row>
    <row r="26" spans="1:28">
      <c r="A26" s="7">
        <v>24</v>
      </c>
      <c r="B26" s="1" t="s">
        <v>5</v>
      </c>
      <c r="C26" s="9">
        <v>49.6</v>
      </c>
      <c r="D26" s="9">
        <v>37.1</v>
      </c>
      <c r="E26" s="9">
        <v>45.3</v>
      </c>
      <c r="F26" s="9">
        <v>41.7</v>
      </c>
      <c r="G26" s="9">
        <v>29.2</v>
      </c>
      <c r="H26" s="9">
        <v>45.4</v>
      </c>
      <c r="I26" s="9">
        <v>44.1</v>
      </c>
      <c r="J26" s="9">
        <v>42.9</v>
      </c>
      <c r="K26" s="9">
        <v>47.7</v>
      </c>
      <c r="L26" s="9">
        <v>60.1</v>
      </c>
      <c r="M26" s="9">
        <v>67.8</v>
      </c>
      <c r="N26" s="9"/>
      <c r="O26" s="9">
        <v>70.599999999999994</v>
      </c>
      <c r="P26" s="9">
        <v>77.7</v>
      </c>
      <c r="Q26" s="9"/>
      <c r="R26" s="9"/>
      <c r="S26" s="22">
        <f t="shared" si="8"/>
        <v>50.707692307692312</v>
      </c>
      <c r="T26" s="22">
        <f t="shared" si="9"/>
        <v>14.159358597670861</v>
      </c>
      <c r="U26" s="22">
        <f t="shared" si="10"/>
        <v>10.199823165340405</v>
      </c>
      <c r="V26" s="22">
        <f t="shared" si="11"/>
        <v>2.8481468443590807</v>
      </c>
      <c r="X26">
        <v>24</v>
      </c>
      <c r="Y26" s="21">
        <f>U25</f>
        <v>5.9353448275862037</v>
      </c>
      <c r="Z26" s="21">
        <f>V25</f>
        <v>2.3458842792251726</v>
      </c>
      <c r="AA26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2"/>
      <c r="T27" s="22"/>
      <c r="U27" s="22"/>
      <c r="V27" s="22"/>
      <c r="X27">
        <v>48</v>
      </c>
      <c r="Y27" s="21">
        <f>U30</f>
        <v>11.250314465408803</v>
      </c>
      <c r="Z27" s="21">
        <f>V30</f>
        <v>2.9969811778299711</v>
      </c>
      <c r="AA27">
        <v>2</v>
      </c>
      <c r="AB27">
        <v>31</v>
      </c>
    </row>
    <row r="28" spans="1:28">
      <c r="A28" s="7">
        <v>48</v>
      </c>
      <c r="B28" s="1" t="s">
        <v>2</v>
      </c>
      <c r="C28" s="9">
        <v>5</v>
      </c>
      <c r="D28" s="9">
        <v>5.0999999999999996</v>
      </c>
      <c r="E28" s="9">
        <v>4.9000000000000004</v>
      </c>
      <c r="F28" s="9">
        <v>4.8</v>
      </c>
      <c r="G28" s="9">
        <v>4.8</v>
      </c>
      <c r="H28" s="9">
        <v>5</v>
      </c>
      <c r="I28" s="9">
        <v>4.7</v>
      </c>
      <c r="J28" s="9">
        <v>5.0999999999999996</v>
      </c>
      <c r="K28" s="9">
        <v>5</v>
      </c>
      <c r="L28" s="9">
        <v>5</v>
      </c>
      <c r="M28" s="9">
        <v>5.0999999999999996</v>
      </c>
      <c r="N28" s="9">
        <v>5.3</v>
      </c>
      <c r="O28" s="9">
        <v>4.9000000000000004</v>
      </c>
      <c r="P28" s="9">
        <v>4.7</v>
      </c>
      <c r="Q28" s="9">
        <v>5.2</v>
      </c>
      <c r="R28" s="9">
        <v>4.9000000000000004</v>
      </c>
      <c r="S28" s="22">
        <f t="shared" ref="S28:S31" si="12">AVERAGE(C28:R28)</f>
        <v>4.9687500000000009</v>
      </c>
      <c r="T28" s="22">
        <f t="shared" ref="T28:T31" si="13">STDEV(C28:R28)</f>
        <v>0.17017148213885105</v>
      </c>
      <c r="U28" s="22">
        <f>S28/S$28</f>
        <v>1</v>
      </c>
      <c r="V28" s="22">
        <f>T28/S$28</f>
        <v>3.4248348606561216E-2</v>
      </c>
      <c r="X28">
        <v>72</v>
      </c>
      <c r="Y28" s="21">
        <f>U35</f>
        <v>13.522762951334382</v>
      </c>
      <c r="Z28" s="21">
        <f>V35</f>
        <v>4.5235860396554735</v>
      </c>
      <c r="AA28">
        <v>2</v>
      </c>
      <c r="AB28">
        <v>31</v>
      </c>
    </row>
    <row r="29" spans="1:28">
      <c r="A29" s="7">
        <v>48</v>
      </c>
      <c r="B29" s="1" t="s">
        <v>3</v>
      </c>
      <c r="C29" s="9">
        <v>25.1</v>
      </c>
      <c r="D29" s="9">
        <v>26</v>
      </c>
      <c r="E29" s="9">
        <v>28.9</v>
      </c>
      <c r="F29" s="9">
        <v>26.1</v>
      </c>
      <c r="G29" s="9">
        <v>25.3</v>
      </c>
      <c r="H29" s="9">
        <v>27.8</v>
      </c>
      <c r="I29" s="9">
        <v>19.399999999999999</v>
      </c>
      <c r="J29" s="9">
        <v>63.2</v>
      </c>
      <c r="K29" s="9">
        <v>57.8</v>
      </c>
      <c r="L29" s="9">
        <v>63.7</v>
      </c>
      <c r="M29" s="9">
        <v>69.599999999999994</v>
      </c>
      <c r="N29" s="9">
        <v>70.599999999999994</v>
      </c>
      <c r="O29" s="9">
        <v>79.099999999999994</v>
      </c>
      <c r="P29" s="9">
        <v>26.2</v>
      </c>
      <c r="Q29" s="9">
        <v>34.5</v>
      </c>
      <c r="R29" s="9">
        <v>39.299999999999997</v>
      </c>
      <c r="S29" s="22">
        <f t="shared" si="12"/>
        <v>42.662500000000001</v>
      </c>
      <c r="T29" s="22">
        <f t="shared" si="13"/>
        <v>20.639085089541474</v>
      </c>
      <c r="U29" s="22">
        <f t="shared" ref="U29:U31" si="14">S29/S$28</f>
        <v>8.586163522012578</v>
      </c>
      <c r="V29" s="22">
        <f t="shared" ref="V29:V31" si="15">T29/S$28</f>
        <v>4.1537781312284725</v>
      </c>
      <c r="X29" s="20">
        <v>24</v>
      </c>
      <c r="Y29" s="21">
        <f>U26</f>
        <v>10.199823165340405</v>
      </c>
      <c r="Z29" s="21">
        <f>V26</f>
        <v>2.8481468443590807</v>
      </c>
      <c r="AA29">
        <v>3</v>
      </c>
      <c r="AB29">
        <v>31</v>
      </c>
    </row>
    <row r="30" spans="1:28">
      <c r="A30" s="7">
        <v>48</v>
      </c>
      <c r="B30" s="1" t="s">
        <v>4</v>
      </c>
      <c r="C30" s="9">
        <v>44.3</v>
      </c>
      <c r="D30" s="9">
        <v>41.4</v>
      </c>
      <c r="E30" s="9">
        <v>36.1</v>
      </c>
      <c r="F30" s="9">
        <v>33.1</v>
      </c>
      <c r="G30" s="9">
        <v>42.3</v>
      </c>
      <c r="H30" s="9">
        <v>42.6</v>
      </c>
      <c r="I30" s="9">
        <v>51.7</v>
      </c>
      <c r="J30" s="9">
        <v>73.8</v>
      </c>
      <c r="K30" s="9">
        <v>76</v>
      </c>
      <c r="L30" s="9">
        <v>53.5</v>
      </c>
      <c r="M30" s="9">
        <v>53.7</v>
      </c>
      <c r="N30" s="9">
        <v>65.599999999999994</v>
      </c>
      <c r="O30" s="9">
        <v>71.400000000000006</v>
      </c>
      <c r="P30" s="9">
        <v>64.8</v>
      </c>
      <c r="Q30" s="9">
        <v>68.900000000000006</v>
      </c>
      <c r="R30" s="9">
        <v>75.2</v>
      </c>
      <c r="S30" s="22">
        <f t="shared" si="12"/>
        <v>55.9</v>
      </c>
      <c r="T30" s="22">
        <f t="shared" si="13"/>
        <v>14.891250227342672</v>
      </c>
      <c r="U30" s="22">
        <f t="shared" si="14"/>
        <v>11.250314465408803</v>
      </c>
      <c r="V30" s="22">
        <f t="shared" si="15"/>
        <v>2.9969811778299711</v>
      </c>
      <c r="X30" s="20">
        <v>48</v>
      </c>
      <c r="Y30" s="21">
        <f>U31</f>
        <v>16.597581035316882</v>
      </c>
      <c r="Z30" s="21">
        <f>V31</f>
        <v>2.3223910908412666</v>
      </c>
      <c r="AA30">
        <v>3</v>
      </c>
      <c r="AB30">
        <v>31</v>
      </c>
    </row>
    <row r="31" spans="1:28">
      <c r="A31" s="7">
        <v>48</v>
      </c>
      <c r="B31" s="1" t="s">
        <v>5</v>
      </c>
      <c r="C31" s="9">
        <v>79.2</v>
      </c>
      <c r="D31" s="9">
        <v>71.8</v>
      </c>
      <c r="E31" s="9">
        <v>65.5</v>
      </c>
      <c r="F31" s="9">
        <v>62.7</v>
      </c>
      <c r="G31" s="9"/>
      <c r="H31" s="9"/>
      <c r="I31" s="9">
        <v>69</v>
      </c>
      <c r="J31" s="9">
        <v>88</v>
      </c>
      <c r="K31" s="9">
        <v>86.5</v>
      </c>
      <c r="L31" s="9">
        <v>86.6</v>
      </c>
      <c r="M31" s="9">
        <v>88</v>
      </c>
      <c r="N31" s="9">
        <v>90.5</v>
      </c>
      <c r="O31" s="9">
        <v>94.7</v>
      </c>
      <c r="P31" s="9"/>
      <c r="Q31" s="9">
        <v>94.3</v>
      </c>
      <c r="R31" s="9">
        <v>95.3</v>
      </c>
      <c r="S31" s="22">
        <f t="shared" si="12"/>
        <v>82.469230769230776</v>
      </c>
      <c r="T31" s="22">
        <f t="shared" si="13"/>
        <v>11.539380732617545</v>
      </c>
      <c r="U31" s="22">
        <f t="shared" si="14"/>
        <v>16.597581035316882</v>
      </c>
      <c r="V31" s="22">
        <f t="shared" si="15"/>
        <v>2.3223910908412666</v>
      </c>
      <c r="X31" s="20">
        <v>72</v>
      </c>
      <c r="Y31" s="21">
        <f>U36</f>
        <v>17.884972170686456</v>
      </c>
      <c r="Z31" s="21">
        <f>V36</f>
        <v>3.7657488012247078</v>
      </c>
      <c r="AA31">
        <v>3</v>
      </c>
      <c r="AB31">
        <v>31</v>
      </c>
    </row>
    <row r="32" spans="1:28">
      <c r="A32" s="8"/>
      <c r="B32" s="4"/>
      <c r="S32" s="22"/>
      <c r="T32" s="22"/>
      <c r="U32" s="22"/>
      <c r="V32" s="22"/>
    </row>
    <row r="33" spans="1:28">
      <c r="A33" s="7">
        <v>72</v>
      </c>
      <c r="B33" s="1" t="s">
        <v>2</v>
      </c>
      <c r="C33" s="9">
        <v>4.9000000000000004</v>
      </c>
      <c r="D33" s="9">
        <v>4.7</v>
      </c>
      <c r="E33" s="9">
        <v>5.0999999999999996</v>
      </c>
      <c r="F33" s="9">
        <v>4.9000000000000004</v>
      </c>
      <c r="G33" s="9">
        <v>4.9000000000000004</v>
      </c>
      <c r="H33" s="9">
        <v>5</v>
      </c>
      <c r="I33" s="9">
        <v>4.9000000000000004</v>
      </c>
      <c r="J33" s="9">
        <v>5.4</v>
      </c>
      <c r="K33" s="9">
        <v>4.5999999999999996</v>
      </c>
      <c r="L33" s="9">
        <v>4.9000000000000004</v>
      </c>
      <c r="M33" s="9">
        <v>4.8</v>
      </c>
      <c r="N33" s="9">
        <v>4.8</v>
      </c>
      <c r="O33" s="9">
        <v>4.8</v>
      </c>
      <c r="S33" s="22">
        <f t="shared" ref="S33:S36" si="16">AVERAGE(C33:R33)</f>
        <v>4.8999999999999995</v>
      </c>
      <c r="T33" s="22">
        <f t="shared" ref="T33:T36" si="17">STDEV(C33:R33)</f>
        <v>0.1957890020745123</v>
      </c>
      <c r="U33" s="22">
        <f>S33/S$33</f>
        <v>1</v>
      </c>
      <c r="V33" s="22">
        <f>T33/S$33</f>
        <v>3.9956939198880069E-2</v>
      </c>
    </row>
    <row r="34" spans="1:28">
      <c r="A34" s="7">
        <v>72</v>
      </c>
      <c r="B34" s="1" t="s">
        <v>3</v>
      </c>
      <c r="C34" s="9">
        <v>33.5</v>
      </c>
      <c r="D34" s="9">
        <v>26.6</v>
      </c>
      <c r="E34" s="9">
        <v>25.4</v>
      </c>
      <c r="F34" s="9">
        <v>21.8</v>
      </c>
      <c r="G34" s="9">
        <v>39.799999999999997</v>
      </c>
      <c r="H34" s="9">
        <v>85.4</v>
      </c>
      <c r="I34" s="9">
        <v>77.7</v>
      </c>
      <c r="J34" s="9">
        <v>84.6</v>
      </c>
      <c r="K34" s="9">
        <v>87.4</v>
      </c>
      <c r="L34" s="9">
        <v>64.099999999999994</v>
      </c>
      <c r="M34" s="9">
        <v>65.900000000000006</v>
      </c>
      <c r="N34" s="9">
        <v>46.1</v>
      </c>
      <c r="O34" s="9">
        <v>44.5</v>
      </c>
      <c r="S34" s="22">
        <f t="shared" si="16"/>
        <v>54.061538461538461</v>
      </c>
      <c r="T34" s="22">
        <f t="shared" si="17"/>
        <v>24.534415911175959</v>
      </c>
      <c r="U34" s="22">
        <f t="shared" ref="U34:U36" si="18">S34/S$33</f>
        <v>11.032967032967035</v>
      </c>
      <c r="V34" s="22">
        <f t="shared" ref="V34:V36" si="19">T34/S$33</f>
        <v>5.0070236553420333</v>
      </c>
    </row>
    <row r="35" spans="1:28">
      <c r="A35" s="7">
        <v>72</v>
      </c>
      <c r="B35" s="1" t="s">
        <v>4</v>
      </c>
      <c r="C35" s="9">
        <v>45.5</v>
      </c>
      <c r="D35" s="9">
        <v>47.2</v>
      </c>
      <c r="E35" s="9">
        <v>23.8</v>
      </c>
      <c r="F35" s="9">
        <v>41.2</v>
      </c>
      <c r="G35" s="9">
        <v>65.099999999999994</v>
      </c>
      <c r="H35" s="9">
        <v>86.4</v>
      </c>
      <c r="I35" s="9">
        <v>88.6</v>
      </c>
      <c r="J35" s="9">
        <v>59.7</v>
      </c>
      <c r="K35" s="9">
        <v>58.5</v>
      </c>
      <c r="L35" s="9">
        <v>87.7</v>
      </c>
      <c r="M35" s="9">
        <v>89.9</v>
      </c>
      <c r="N35" s="9">
        <v>87.1</v>
      </c>
      <c r="O35" s="9">
        <v>80.7</v>
      </c>
      <c r="S35" s="22">
        <f t="shared" si="16"/>
        <v>66.261538461538464</v>
      </c>
      <c r="T35" s="22">
        <f t="shared" si="17"/>
        <v>22.165571594311817</v>
      </c>
      <c r="U35" s="22">
        <f t="shared" si="18"/>
        <v>13.522762951334382</v>
      </c>
      <c r="V35" s="22">
        <f t="shared" si="19"/>
        <v>4.5235860396554735</v>
      </c>
    </row>
    <row r="36" spans="1:28">
      <c r="A36" s="7">
        <v>72</v>
      </c>
      <c r="B36" s="1" t="s">
        <v>5</v>
      </c>
      <c r="C36" s="9">
        <v>89</v>
      </c>
      <c r="D36" s="9">
        <v>81.2</v>
      </c>
      <c r="E36" s="9">
        <v>39.200000000000003</v>
      </c>
      <c r="F36" s="9">
        <v>70.599999999999994</v>
      </c>
      <c r="G36" s="9">
        <v>96.7</v>
      </c>
      <c r="H36" s="9">
        <v>97.2</v>
      </c>
      <c r="I36" s="9">
        <v>95.9</v>
      </c>
      <c r="J36" s="9">
        <v>96.3</v>
      </c>
      <c r="K36" s="9"/>
      <c r="L36" s="9"/>
      <c r="M36" s="9">
        <v>99.4</v>
      </c>
      <c r="N36" s="9">
        <v>99.5</v>
      </c>
      <c r="O36" s="9">
        <v>99</v>
      </c>
      <c r="S36" s="22">
        <f t="shared" si="16"/>
        <v>87.636363636363626</v>
      </c>
      <c r="T36" s="22">
        <f t="shared" si="17"/>
        <v>18.452169126001067</v>
      </c>
      <c r="U36" s="22">
        <f t="shared" si="18"/>
        <v>17.884972170686456</v>
      </c>
      <c r="V36" s="22">
        <f t="shared" si="19"/>
        <v>3.7657488012247078</v>
      </c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13" t="s">
        <v>59</v>
      </c>
      <c r="T39" s="13" t="s">
        <v>60</v>
      </c>
      <c r="U39" s="13" t="s">
        <v>66</v>
      </c>
      <c r="V39" s="13" t="s">
        <v>67</v>
      </c>
      <c r="X39" s="13" t="s">
        <v>61</v>
      </c>
      <c r="Y39" s="13" t="s">
        <v>62</v>
      </c>
      <c r="Z39" s="13" t="s">
        <v>60</v>
      </c>
      <c r="AA39" s="13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0"/>
      <c r="X40">
        <v>0</v>
      </c>
      <c r="Y40" s="21">
        <f>U41</f>
        <v>1</v>
      </c>
      <c r="Z40" s="21">
        <f>V41</f>
        <v>3.1402109575968278E-2</v>
      </c>
      <c r="AA40">
        <v>0</v>
      </c>
      <c r="AB40">
        <v>32</v>
      </c>
    </row>
    <row r="41" spans="1:28">
      <c r="A41" s="7">
        <v>24</v>
      </c>
      <c r="B41" s="1" t="s">
        <v>2</v>
      </c>
      <c r="C41" s="9">
        <v>4.8</v>
      </c>
      <c r="D41" s="9">
        <v>5</v>
      </c>
      <c r="E41" s="9">
        <v>4.9000000000000004</v>
      </c>
      <c r="F41" s="9">
        <v>4.8</v>
      </c>
      <c r="G41" s="9"/>
      <c r="H41" s="9">
        <v>5.2</v>
      </c>
      <c r="I41" s="9">
        <v>5</v>
      </c>
      <c r="J41" s="9">
        <v>4.9000000000000004</v>
      </c>
      <c r="K41" s="9">
        <v>4.8</v>
      </c>
      <c r="L41" s="9">
        <v>5</v>
      </c>
      <c r="M41" s="9">
        <v>4.7</v>
      </c>
      <c r="N41" s="9">
        <v>5.2</v>
      </c>
      <c r="O41" s="9">
        <v>4.8</v>
      </c>
      <c r="P41" s="9">
        <v>5</v>
      </c>
      <c r="S41" s="21">
        <f>AVERAGE(C41:R41)</f>
        <v>4.9307692307692301</v>
      </c>
      <c r="T41" s="21">
        <f>STDEV(C41:R41)</f>
        <v>0.15483655567842819</v>
      </c>
      <c r="U41" s="21">
        <f>S41/S$41</f>
        <v>1</v>
      </c>
      <c r="V41" s="21">
        <f>T41/S$41</f>
        <v>3.1402109575968278E-2</v>
      </c>
      <c r="X41">
        <v>24</v>
      </c>
      <c r="Y41" s="21">
        <f>U42</f>
        <v>0.86628036550033438</v>
      </c>
      <c r="Z41" s="21">
        <f>V42</f>
        <v>0.29264850823481692</v>
      </c>
      <c r="AA41">
        <v>1</v>
      </c>
      <c r="AB41">
        <v>32</v>
      </c>
    </row>
    <row r="42" spans="1:28">
      <c r="A42" s="7">
        <v>24</v>
      </c>
      <c r="B42" s="1" t="s">
        <v>3</v>
      </c>
      <c r="C42" s="9">
        <v>3.2</v>
      </c>
      <c r="D42" s="9">
        <v>3</v>
      </c>
      <c r="E42" s="9">
        <v>2.9</v>
      </c>
      <c r="F42" s="9">
        <v>4.2</v>
      </c>
      <c r="G42" s="9">
        <v>5.0999999999999996</v>
      </c>
      <c r="H42" s="9">
        <v>2.8</v>
      </c>
      <c r="I42" s="9">
        <v>2.8</v>
      </c>
      <c r="J42" s="9">
        <v>4.3</v>
      </c>
      <c r="K42" s="9">
        <v>3.8</v>
      </c>
      <c r="L42" s="9">
        <v>6.2</v>
      </c>
      <c r="M42" s="9">
        <v>4.3</v>
      </c>
      <c r="N42" s="9">
        <v>4.7</v>
      </c>
      <c r="O42" s="9">
        <v>4.5999999999999996</v>
      </c>
      <c r="P42" s="9">
        <v>7.9</v>
      </c>
      <c r="S42" s="21">
        <f t="shared" ref="S42:S44" si="20">AVERAGE(C42:R42)</f>
        <v>4.2714285714285714</v>
      </c>
      <c r="T42" s="21">
        <f t="shared" ref="T42:T44" si="21">STDEV(C42:R42)</f>
        <v>1.4429822598347508</v>
      </c>
      <c r="U42" s="21">
        <f t="shared" ref="U42:U44" si="22">S42/S$41</f>
        <v>0.86628036550033438</v>
      </c>
      <c r="V42" s="21">
        <f t="shared" ref="V42:V44" si="23">T42/S$41</f>
        <v>0.29264850823481692</v>
      </c>
      <c r="X42">
        <v>48</v>
      </c>
      <c r="Y42" s="21">
        <f>U47</f>
        <v>0.80271739130434772</v>
      </c>
      <c r="Z42" s="21">
        <f>V47</f>
        <v>0.21637888243991291</v>
      </c>
      <c r="AA42">
        <v>1</v>
      </c>
      <c r="AB42">
        <v>32</v>
      </c>
    </row>
    <row r="43" spans="1:28">
      <c r="A43" s="7">
        <v>24</v>
      </c>
      <c r="B43" s="1" t="s">
        <v>4</v>
      </c>
      <c r="C43" s="9">
        <v>3.3</v>
      </c>
      <c r="D43" s="9">
        <v>4.4000000000000004</v>
      </c>
      <c r="E43" s="9">
        <v>6.3</v>
      </c>
      <c r="F43" s="9">
        <v>3</v>
      </c>
      <c r="G43" s="9">
        <v>7.7</v>
      </c>
      <c r="H43" s="9">
        <v>5.5</v>
      </c>
      <c r="I43" s="9"/>
      <c r="J43" s="9">
        <v>5.3</v>
      </c>
      <c r="K43" s="9">
        <v>6.1</v>
      </c>
      <c r="L43" s="9">
        <v>14.9</v>
      </c>
      <c r="M43" s="9">
        <v>13.6</v>
      </c>
      <c r="N43" s="9">
        <v>11.9</v>
      </c>
      <c r="O43" s="9">
        <v>12.7</v>
      </c>
      <c r="P43" s="9">
        <v>26.8</v>
      </c>
      <c r="S43" s="21">
        <f t="shared" si="20"/>
        <v>9.3461538461538467</v>
      </c>
      <c r="T43" s="21">
        <f t="shared" si="21"/>
        <v>6.6227657093562975</v>
      </c>
      <c r="U43" s="21">
        <f t="shared" si="22"/>
        <v>1.8954758190327616</v>
      </c>
      <c r="V43" s="21">
        <f t="shared" si="23"/>
        <v>1.3431506118819325</v>
      </c>
      <c r="X43">
        <v>72</v>
      </c>
      <c r="Y43" s="21">
        <f>U52</f>
        <v>0.94807370184254602</v>
      </c>
      <c r="Z43" s="21">
        <f>V52</f>
        <v>0.61625980385115109</v>
      </c>
      <c r="AA43">
        <v>1</v>
      </c>
      <c r="AB43">
        <v>32</v>
      </c>
    </row>
    <row r="44" spans="1:28">
      <c r="A44" s="7">
        <v>24</v>
      </c>
      <c r="B44" s="1" t="s">
        <v>5</v>
      </c>
      <c r="C44" s="9">
        <v>3.1</v>
      </c>
      <c r="D44" s="9">
        <v>3.8</v>
      </c>
      <c r="E44" s="9">
        <v>3</v>
      </c>
      <c r="F44" s="9">
        <v>3.5</v>
      </c>
      <c r="G44" s="9">
        <v>6.3</v>
      </c>
      <c r="H44" s="9">
        <v>4.5999999999999996</v>
      </c>
      <c r="I44" s="9"/>
      <c r="J44" s="9">
        <v>5.4</v>
      </c>
      <c r="K44" s="9">
        <v>3.9</v>
      </c>
      <c r="L44" s="9">
        <v>12.6</v>
      </c>
      <c r="M44" s="9">
        <v>10.6</v>
      </c>
      <c r="N44" s="9"/>
      <c r="O44" s="9">
        <v>9.9</v>
      </c>
      <c r="P44" s="9">
        <v>17.399999999999999</v>
      </c>
      <c r="S44" s="21">
        <f t="shared" si="20"/>
        <v>7.0083333333333329</v>
      </c>
      <c r="T44" s="21">
        <f t="shared" si="21"/>
        <v>4.6024614626470814</v>
      </c>
      <c r="U44" s="21">
        <f t="shared" si="22"/>
        <v>1.4213468538741552</v>
      </c>
      <c r="V44" s="21">
        <f t="shared" si="23"/>
        <v>0.93341652128567965</v>
      </c>
      <c r="X44">
        <v>24</v>
      </c>
      <c r="Y44" s="21">
        <f>U43</f>
        <v>1.8954758190327616</v>
      </c>
      <c r="Z44" s="21">
        <f>V43</f>
        <v>1.3431506118819325</v>
      </c>
      <c r="AA44">
        <v>2</v>
      </c>
      <c r="AB44">
        <v>32</v>
      </c>
    </row>
    <row r="45" spans="1:28">
      <c r="A45" s="7"/>
      <c r="B45" s="2"/>
      <c r="S45" s="21"/>
      <c r="T45" s="21"/>
      <c r="U45" s="21"/>
      <c r="V45" s="21"/>
      <c r="X45">
        <v>48</v>
      </c>
      <c r="Y45" s="21">
        <f>U48</f>
        <v>4.4384057971014492</v>
      </c>
      <c r="Z45" s="21">
        <f>V48</f>
        <v>2.3462195010664515</v>
      </c>
      <c r="AA45">
        <v>2</v>
      </c>
      <c r="AB45">
        <v>32</v>
      </c>
    </row>
    <row r="46" spans="1:28">
      <c r="A46" s="7">
        <v>48</v>
      </c>
      <c r="B46" s="1" t="s">
        <v>2</v>
      </c>
      <c r="C46" s="9">
        <v>5</v>
      </c>
      <c r="D46" s="9">
        <v>5.0999999999999996</v>
      </c>
      <c r="E46" s="9">
        <v>4.8</v>
      </c>
      <c r="F46" s="9">
        <v>5</v>
      </c>
      <c r="G46" s="9">
        <v>4.8</v>
      </c>
      <c r="H46" s="9">
        <v>5</v>
      </c>
      <c r="I46" s="9"/>
      <c r="J46" s="9"/>
      <c r="K46" s="9">
        <v>4.9000000000000004</v>
      </c>
      <c r="L46" s="9">
        <v>4.8</v>
      </c>
      <c r="M46" s="9">
        <v>4.7</v>
      </c>
      <c r="N46" s="9">
        <v>4.5999999999999996</v>
      </c>
      <c r="O46" s="9">
        <v>4.9000000000000004</v>
      </c>
      <c r="P46" s="9">
        <v>5.2</v>
      </c>
      <c r="Q46" s="9">
        <v>5.2</v>
      </c>
      <c r="R46" s="9">
        <v>5</v>
      </c>
      <c r="S46" s="21">
        <f t="shared" ref="S46:S49" si="24">AVERAGE(C46:R46)</f>
        <v>4.9285714285714288</v>
      </c>
      <c r="T46" s="21">
        <f t="shared" ref="T46:T49" si="25">STDEV(C46:R46)</f>
        <v>0.17728105208558373</v>
      </c>
      <c r="U46" s="21">
        <f>S46/S$46</f>
        <v>1</v>
      </c>
      <c r="V46" s="21">
        <f>T46/S$46</f>
        <v>3.5970068539103943E-2</v>
      </c>
      <c r="X46">
        <v>72</v>
      </c>
      <c r="Y46" s="21">
        <f>U53</f>
        <v>4.5979899497487438</v>
      </c>
      <c r="Z46" s="21">
        <f>V53</f>
        <v>3.0917972548750727</v>
      </c>
      <c r="AA46">
        <v>2</v>
      </c>
      <c r="AB46">
        <v>32</v>
      </c>
    </row>
    <row r="47" spans="1:28">
      <c r="A47" s="7">
        <v>48</v>
      </c>
      <c r="B47" s="1" t="s">
        <v>3</v>
      </c>
      <c r="C47" s="9">
        <v>3.3</v>
      </c>
      <c r="D47" s="9">
        <v>5.5</v>
      </c>
      <c r="E47" s="9">
        <v>4</v>
      </c>
      <c r="F47" s="9">
        <v>4.0999999999999996</v>
      </c>
      <c r="G47" s="9">
        <v>2.6</v>
      </c>
      <c r="H47" s="9">
        <v>3</v>
      </c>
      <c r="I47" s="9">
        <v>4.9000000000000004</v>
      </c>
      <c r="J47" s="9">
        <v>5</v>
      </c>
      <c r="K47" s="9">
        <v>3.9</v>
      </c>
      <c r="L47" s="9">
        <v>4.3</v>
      </c>
      <c r="M47" s="9">
        <v>2.2000000000000002</v>
      </c>
      <c r="N47" s="9">
        <v>4</v>
      </c>
      <c r="O47" s="9">
        <v>2.2999999999999998</v>
      </c>
      <c r="P47" s="9">
        <v>5</v>
      </c>
      <c r="Q47" s="9">
        <v>3.7</v>
      </c>
      <c r="R47" s="9">
        <v>5.5</v>
      </c>
      <c r="S47" s="21">
        <f t="shared" si="24"/>
        <v>3.9562499999999998</v>
      </c>
      <c r="T47" s="21">
        <f t="shared" si="25"/>
        <v>1.0664387777395707</v>
      </c>
      <c r="U47" s="21">
        <f t="shared" ref="U47:U49" si="26">S47/S$46</f>
        <v>0.80271739130434772</v>
      </c>
      <c r="V47" s="21">
        <f t="shared" ref="V47:V49" si="27">T47/S$46</f>
        <v>0.21637888243991291</v>
      </c>
      <c r="X47" s="20">
        <v>24</v>
      </c>
      <c r="Y47" s="21">
        <f>U44</f>
        <v>1.4213468538741552</v>
      </c>
      <c r="Z47" s="21">
        <f>V44</f>
        <v>0.93341652128567965</v>
      </c>
      <c r="AA47">
        <v>3</v>
      </c>
      <c r="AB47">
        <v>32</v>
      </c>
    </row>
    <row r="48" spans="1:28">
      <c r="A48" s="7">
        <v>48</v>
      </c>
      <c r="B48" s="1" t="s">
        <v>4</v>
      </c>
      <c r="C48" s="9"/>
      <c r="D48" s="9"/>
      <c r="E48" s="9">
        <v>7.4</v>
      </c>
      <c r="F48" s="9"/>
      <c r="G48" s="9"/>
      <c r="H48" s="9">
        <v>19.8</v>
      </c>
      <c r="I48" s="9">
        <v>18.5</v>
      </c>
      <c r="J48" s="9">
        <v>21.4</v>
      </c>
      <c r="K48" s="9">
        <v>11.2</v>
      </c>
      <c r="L48" s="9">
        <v>9.9</v>
      </c>
      <c r="M48" s="9">
        <v>9.5</v>
      </c>
      <c r="N48" s="9">
        <v>35.299999999999997</v>
      </c>
      <c r="O48" s="9">
        <v>27.8</v>
      </c>
      <c r="P48" s="9">
        <v>35.4</v>
      </c>
      <c r="Q48" s="9">
        <v>23.6</v>
      </c>
      <c r="R48" s="9">
        <v>42.7</v>
      </c>
      <c r="S48" s="21">
        <f t="shared" si="24"/>
        <v>21.875</v>
      </c>
      <c r="T48" s="21">
        <f t="shared" si="25"/>
        <v>11.563510398113225</v>
      </c>
      <c r="U48" s="21">
        <f t="shared" si="26"/>
        <v>4.4384057971014492</v>
      </c>
      <c r="V48" s="21">
        <f t="shared" si="27"/>
        <v>2.3462195010664515</v>
      </c>
      <c r="X48" s="20">
        <v>48</v>
      </c>
      <c r="Y48" s="21">
        <f>U49</f>
        <v>2.7715942028985507</v>
      </c>
      <c r="Z48" s="21">
        <f>V49</f>
        <v>1.5562963999333093</v>
      </c>
      <c r="AA48">
        <v>3</v>
      </c>
      <c r="AB48">
        <v>32</v>
      </c>
    </row>
    <row r="49" spans="1:28">
      <c r="A49" s="7">
        <v>48</v>
      </c>
      <c r="B49" s="1" t="s">
        <v>5</v>
      </c>
      <c r="C49" s="9"/>
      <c r="D49" s="9"/>
      <c r="E49" s="9">
        <v>6</v>
      </c>
      <c r="F49" s="9"/>
      <c r="G49" s="9"/>
      <c r="H49" s="9"/>
      <c r="I49" s="9">
        <v>28.5</v>
      </c>
      <c r="J49" s="9">
        <v>10.5</v>
      </c>
      <c r="K49" s="9">
        <v>8.9</v>
      </c>
      <c r="L49" s="9">
        <v>10.1</v>
      </c>
      <c r="M49" s="9">
        <v>5.3</v>
      </c>
      <c r="N49" s="9">
        <v>18</v>
      </c>
      <c r="O49" s="9">
        <v>14.6</v>
      </c>
      <c r="P49" s="9"/>
      <c r="Q49" s="9">
        <v>10.7</v>
      </c>
      <c r="R49" s="9">
        <v>24</v>
      </c>
      <c r="S49" s="21">
        <f t="shared" si="24"/>
        <v>13.66</v>
      </c>
      <c r="T49" s="21">
        <f t="shared" si="25"/>
        <v>7.6703179710998821</v>
      </c>
      <c r="U49" s="21">
        <f t="shared" si="26"/>
        <v>2.7715942028985507</v>
      </c>
      <c r="V49" s="21">
        <f t="shared" si="27"/>
        <v>1.5562963999333093</v>
      </c>
      <c r="X49" s="20">
        <v>72</v>
      </c>
      <c r="Y49" s="21">
        <f>U54</f>
        <v>2.9983249581239528</v>
      </c>
      <c r="Z49" s="21">
        <f>V54</f>
        <v>1.9056046744246762</v>
      </c>
      <c r="AA49">
        <v>3</v>
      </c>
      <c r="AB49">
        <v>32</v>
      </c>
    </row>
    <row r="50" spans="1:28">
      <c r="A50" s="8"/>
      <c r="B50" s="4"/>
      <c r="S50" s="21"/>
      <c r="T50" s="21"/>
      <c r="U50" s="21"/>
      <c r="V50" s="21"/>
    </row>
    <row r="51" spans="1:28">
      <c r="A51" s="7">
        <v>72</v>
      </c>
      <c r="B51" s="1" t="s">
        <v>2</v>
      </c>
      <c r="C51" s="9">
        <v>4.8</v>
      </c>
      <c r="D51" s="9">
        <v>4.9000000000000004</v>
      </c>
      <c r="E51" s="9">
        <v>5.0999999999999996</v>
      </c>
      <c r="F51" s="9">
        <v>5.0999999999999996</v>
      </c>
      <c r="G51" s="9">
        <v>5</v>
      </c>
      <c r="H51" s="9">
        <v>5</v>
      </c>
      <c r="I51" s="9">
        <v>5.0999999999999996</v>
      </c>
      <c r="J51" s="9">
        <v>5.0999999999999996</v>
      </c>
      <c r="K51" s="9">
        <v>5.0999999999999996</v>
      </c>
      <c r="L51" s="9">
        <v>4.7</v>
      </c>
      <c r="M51" s="9">
        <v>4.8</v>
      </c>
      <c r="N51" s="9">
        <v>5</v>
      </c>
      <c r="S51" s="21">
        <f t="shared" ref="S51:S54" si="28">AVERAGE(C51:R51)</f>
        <v>4.9750000000000005</v>
      </c>
      <c r="T51" s="21">
        <f t="shared" ref="T51:T54" si="29">STDEV(C51:R51)</f>
        <v>0.1422226167923818</v>
      </c>
      <c r="U51" s="21">
        <f>S51/S$51</f>
        <v>1</v>
      </c>
      <c r="V51" s="21">
        <f>T51/S$51</f>
        <v>2.8587460661785281E-2</v>
      </c>
    </row>
    <row r="52" spans="1:28">
      <c r="A52" s="7">
        <v>72</v>
      </c>
      <c r="B52" s="1" t="s">
        <v>3</v>
      </c>
      <c r="C52" s="9">
        <v>2</v>
      </c>
      <c r="D52" s="9">
        <v>3.8</v>
      </c>
      <c r="E52" s="9">
        <v>3.3</v>
      </c>
      <c r="F52" s="9">
        <v>3.4</v>
      </c>
      <c r="G52" s="9">
        <v>3.2</v>
      </c>
      <c r="H52" s="9">
        <v>3.1</v>
      </c>
      <c r="I52" s="9">
        <v>6.2</v>
      </c>
      <c r="J52" s="9">
        <v>3.9</v>
      </c>
      <c r="K52" s="9">
        <v>2.8</v>
      </c>
      <c r="L52" s="9">
        <v>13.2</v>
      </c>
      <c r="M52" s="9">
        <v>4.2</v>
      </c>
      <c r="N52" s="9">
        <v>7.5</v>
      </c>
      <c r="S52" s="21">
        <f t="shared" si="28"/>
        <v>4.7166666666666668</v>
      </c>
      <c r="T52" s="21">
        <f t="shared" si="29"/>
        <v>3.065892524159477</v>
      </c>
      <c r="U52" s="21">
        <f t="shared" ref="U52:U54" si="30">S52/S$51</f>
        <v>0.94807370184254602</v>
      </c>
      <c r="V52" s="21">
        <f t="shared" ref="V52:V54" si="31">T52/S$51</f>
        <v>0.61625980385115109</v>
      </c>
    </row>
    <row r="53" spans="1:28">
      <c r="A53" s="7">
        <v>72</v>
      </c>
      <c r="B53" s="1" t="s">
        <v>4</v>
      </c>
      <c r="C53" s="9"/>
      <c r="D53" s="9"/>
      <c r="E53" s="9"/>
      <c r="F53" s="9"/>
      <c r="G53" s="9">
        <v>22.5</v>
      </c>
      <c r="H53" s="9">
        <v>10.6</v>
      </c>
      <c r="I53" s="9">
        <v>12.8</v>
      </c>
      <c r="J53" s="9">
        <v>9</v>
      </c>
      <c r="K53" s="9">
        <v>10</v>
      </c>
      <c r="L53" s="9">
        <v>45.2</v>
      </c>
      <c r="M53" s="9">
        <v>27</v>
      </c>
      <c r="N53" s="9">
        <v>45.9</v>
      </c>
      <c r="S53" s="21">
        <f t="shared" si="28"/>
        <v>22.875000000000004</v>
      </c>
      <c r="T53" s="21">
        <f t="shared" si="29"/>
        <v>15.381691343003489</v>
      </c>
      <c r="U53" s="21">
        <f t="shared" si="30"/>
        <v>4.5979899497487438</v>
      </c>
      <c r="V53" s="21">
        <f t="shared" si="31"/>
        <v>3.0917972548750727</v>
      </c>
    </row>
    <row r="54" spans="1:28">
      <c r="A54" s="7">
        <v>72</v>
      </c>
      <c r="B54" s="1" t="s">
        <v>5</v>
      </c>
      <c r="C54" s="9"/>
      <c r="D54" s="9"/>
      <c r="E54" s="9"/>
      <c r="F54" s="9"/>
      <c r="G54" s="9">
        <v>11.8</v>
      </c>
      <c r="H54" s="9">
        <v>8.6</v>
      </c>
      <c r="I54" s="9">
        <v>14.1</v>
      </c>
      <c r="J54" s="9">
        <v>10</v>
      </c>
      <c r="K54" s="9"/>
      <c r="L54" s="9"/>
      <c r="M54" s="9">
        <v>11.1</v>
      </c>
      <c r="N54" s="9">
        <v>33.9</v>
      </c>
      <c r="S54" s="21">
        <f t="shared" si="28"/>
        <v>14.916666666666666</v>
      </c>
      <c r="T54" s="21">
        <f t="shared" si="29"/>
        <v>9.4803832552627654</v>
      </c>
      <c r="U54" s="21">
        <f t="shared" si="30"/>
        <v>2.9983249581239528</v>
      </c>
      <c r="V54" s="21">
        <f t="shared" si="31"/>
        <v>1.9056046744246762</v>
      </c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14" t="s">
        <v>59</v>
      </c>
      <c r="T57" s="14" t="s">
        <v>60</v>
      </c>
      <c r="U57" s="14" t="s">
        <v>66</v>
      </c>
      <c r="V57" s="14" t="s">
        <v>67</v>
      </c>
      <c r="X57" s="14" t="s">
        <v>61</v>
      </c>
      <c r="Y57" s="14" t="s">
        <v>62</v>
      </c>
      <c r="Z57" s="14" t="s">
        <v>60</v>
      </c>
      <c r="AA57" s="14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X58">
        <v>0</v>
      </c>
      <c r="Y58" s="21">
        <f>U59</f>
        <v>1</v>
      </c>
      <c r="Z58" s="21">
        <f>V59</f>
        <v>3.3546823305671249E-2</v>
      </c>
      <c r="AA58">
        <v>0</v>
      </c>
      <c r="AB58">
        <v>33</v>
      </c>
    </row>
    <row r="59" spans="1:28">
      <c r="A59" s="7">
        <v>24</v>
      </c>
      <c r="B59" s="1" t="s">
        <v>2</v>
      </c>
      <c r="C59" s="9">
        <v>41.6</v>
      </c>
      <c r="D59" s="9">
        <v>42.2</v>
      </c>
      <c r="E59" s="9">
        <v>39.299999999999997</v>
      </c>
      <c r="F59" s="9">
        <v>38.700000000000003</v>
      </c>
      <c r="G59" s="9">
        <v>41.8</v>
      </c>
      <c r="H59" s="9">
        <v>37.700000000000003</v>
      </c>
      <c r="I59" s="9">
        <v>39.700000000000003</v>
      </c>
      <c r="J59" s="9">
        <v>40.9</v>
      </c>
      <c r="K59" s="9">
        <v>40.200000000000003</v>
      </c>
      <c r="L59" s="9">
        <v>39.200000000000003</v>
      </c>
      <c r="M59" s="9">
        <v>40.799999999999997</v>
      </c>
      <c r="S59" s="23">
        <v>5.0363636359999999</v>
      </c>
      <c r="T59" s="23">
        <v>0.16895400099999999</v>
      </c>
      <c r="U59" s="21">
        <f>S59/S$59</f>
        <v>1</v>
      </c>
      <c r="V59" s="21">
        <f>T59/S$59</f>
        <v>3.3546823305671249E-2</v>
      </c>
      <c r="X59">
        <v>24</v>
      </c>
      <c r="Y59" s="21">
        <f>U60</f>
        <v>19.131768953547422</v>
      </c>
      <c r="Z59" s="21">
        <f>V60</f>
        <v>0.30481587688121414</v>
      </c>
      <c r="AA59">
        <v>1</v>
      </c>
      <c r="AB59">
        <v>33</v>
      </c>
    </row>
    <row r="60" spans="1:28">
      <c r="A60" s="7">
        <v>24</v>
      </c>
      <c r="B60" s="1" t="s">
        <v>3</v>
      </c>
      <c r="C60" s="9">
        <v>39.5</v>
      </c>
      <c r="D60" s="9">
        <v>42.1</v>
      </c>
      <c r="E60" s="9">
        <v>42.1</v>
      </c>
      <c r="F60" s="9">
        <v>44.2</v>
      </c>
      <c r="G60" s="9">
        <v>40.4</v>
      </c>
      <c r="H60" s="9">
        <v>43.9</v>
      </c>
      <c r="I60" s="9">
        <v>41.2</v>
      </c>
      <c r="J60" s="9">
        <v>40.4</v>
      </c>
      <c r="K60" s="9">
        <v>44.4</v>
      </c>
      <c r="L60" s="9">
        <v>39.799999999999997</v>
      </c>
      <c r="M60" s="9">
        <v>43.1</v>
      </c>
      <c r="S60" s="23">
        <v>96.354545450000003</v>
      </c>
      <c r="T60" s="23">
        <v>1.535163598</v>
      </c>
      <c r="U60" s="21">
        <f t="shared" ref="U60:U62" si="32">S60/S$59</f>
        <v>19.131768953547422</v>
      </c>
      <c r="V60" s="21">
        <f t="shared" ref="V60:V62" si="33">T60/S$59</f>
        <v>0.30481587688121414</v>
      </c>
      <c r="X60">
        <v>48</v>
      </c>
      <c r="Y60" s="21">
        <f>U65</f>
        <v>19.316358022274976</v>
      </c>
      <c r="Z60" s="21">
        <f>V65</f>
        <v>1.2354899462318296</v>
      </c>
      <c r="AA60">
        <v>1</v>
      </c>
      <c r="AB60">
        <v>33</v>
      </c>
    </row>
    <row r="61" spans="1:28">
      <c r="A61" s="7">
        <v>24</v>
      </c>
      <c r="B61" s="1" t="s">
        <v>4</v>
      </c>
      <c r="C61" s="9">
        <v>48.7</v>
      </c>
      <c r="D61" s="9">
        <v>50.1</v>
      </c>
      <c r="E61" s="9">
        <v>49.5</v>
      </c>
      <c r="F61" s="9">
        <v>45.7</v>
      </c>
      <c r="G61" s="9">
        <v>44.3</v>
      </c>
      <c r="H61" s="9">
        <v>42</v>
      </c>
      <c r="I61" s="9">
        <v>41.9</v>
      </c>
      <c r="J61" s="9">
        <v>44.7</v>
      </c>
      <c r="K61" s="9">
        <v>47.2</v>
      </c>
      <c r="L61" s="9">
        <v>44.5</v>
      </c>
      <c r="M61" s="9">
        <v>50.2</v>
      </c>
      <c r="S61" s="23">
        <v>76.945454549999994</v>
      </c>
      <c r="T61" s="23">
        <v>14.67898931</v>
      </c>
      <c r="U61" s="21">
        <f t="shared" si="32"/>
        <v>15.27797834135581</v>
      </c>
      <c r="V61" s="21">
        <f t="shared" si="33"/>
        <v>2.9146007657339061</v>
      </c>
      <c r="X61">
        <v>72</v>
      </c>
      <c r="Y61" s="21">
        <f>U70</f>
        <v>19.699275362126784</v>
      </c>
      <c r="Z61" s="21">
        <f>V70</f>
        <v>0.2696282749554213</v>
      </c>
      <c r="AA61">
        <v>1</v>
      </c>
      <c r="AB61">
        <v>33</v>
      </c>
    </row>
    <row r="62" spans="1:28">
      <c r="A62" s="7">
        <v>24</v>
      </c>
      <c r="B62" s="1" t="s">
        <v>5</v>
      </c>
      <c r="C62" s="9">
        <v>48.6</v>
      </c>
      <c r="D62" s="9">
        <v>50.7</v>
      </c>
      <c r="E62" s="9">
        <v>48.3</v>
      </c>
      <c r="F62" s="9">
        <v>47.5</v>
      </c>
      <c r="G62" s="9">
        <v>47.6</v>
      </c>
      <c r="H62" s="9">
        <v>47.7</v>
      </c>
      <c r="I62" s="9">
        <v>45.8</v>
      </c>
      <c r="J62" s="9">
        <v>43.1</v>
      </c>
      <c r="K62" s="9">
        <v>49.1</v>
      </c>
      <c r="L62" s="9">
        <v>47.4</v>
      </c>
      <c r="M62" s="9">
        <v>49.8</v>
      </c>
      <c r="S62" s="23">
        <v>98.07</v>
      </c>
      <c r="T62" s="23">
        <v>1.2623170930000001</v>
      </c>
      <c r="U62" s="21">
        <f t="shared" si="32"/>
        <v>19.472382672886091</v>
      </c>
      <c r="V62" s="21">
        <f t="shared" si="33"/>
        <v>0.25064057805058776</v>
      </c>
      <c r="X62">
        <v>24</v>
      </c>
      <c r="Y62" s="21">
        <f>U61</f>
        <v>15.27797834135581</v>
      </c>
      <c r="Z62" s="21">
        <f>V61</f>
        <v>2.9146007657339061</v>
      </c>
      <c r="AA62">
        <v>2</v>
      </c>
      <c r="AB62">
        <v>33</v>
      </c>
    </row>
    <row r="63" spans="1:28">
      <c r="A63" s="7"/>
      <c r="B63" s="2"/>
      <c r="S63" s="23"/>
      <c r="T63" s="23"/>
      <c r="U63" s="21"/>
      <c r="V63" s="21"/>
      <c r="X63">
        <v>48</v>
      </c>
      <c r="Y63" s="21">
        <f>U66</f>
        <v>18.033950615429479</v>
      </c>
      <c r="Z63" s="21">
        <f>V66</f>
        <v>1.4993924629552939</v>
      </c>
      <c r="AA63">
        <v>2</v>
      </c>
      <c r="AB63">
        <v>33</v>
      </c>
    </row>
    <row r="64" spans="1:28">
      <c r="A64" s="7">
        <v>48</v>
      </c>
      <c r="B64" s="1" t="s">
        <v>2</v>
      </c>
      <c r="C64" s="9">
        <v>39.6</v>
      </c>
      <c r="D64" s="9">
        <v>40</v>
      </c>
      <c r="E64" s="9">
        <v>38</v>
      </c>
      <c r="F64" s="9">
        <v>38.700000000000003</v>
      </c>
      <c r="G64" s="9">
        <v>39.9</v>
      </c>
      <c r="H64" s="9">
        <v>39.9</v>
      </c>
      <c r="I64" s="9">
        <v>39</v>
      </c>
      <c r="J64" s="9">
        <v>41.5</v>
      </c>
      <c r="K64" s="9">
        <v>41.9</v>
      </c>
      <c r="L64" s="9">
        <v>38.799999999999997</v>
      </c>
      <c r="M64" s="9">
        <v>46</v>
      </c>
      <c r="S64" s="23">
        <v>4.9846153849999997</v>
      </c>
      <c r="T64" s="23">
        <v>0.14632244</v>
      </c>
      <c r="U64" s="21">
        <f>S64/S$64</f>
        <v>1</v>
      </c>
      <c r="V64" s="21">
        <f>T64/S$64</f>
        <v>2.935481049156213E-2</v>
      </c>
      <c r="X64">
        <v>72</v>
      </c>
      <c r="Y64" s="21">
        <f>U71</f>
        <v>18.82971014542861</v>
      </c>
      <c r="Z64" s="21">
        <f>V71</f>
        <v>1.1345911952766154</v>
      </c>
      <c r="AA64">
        <v>2</v>
      </c>
      <c r="AB64">
        <v>33</v>
      </c>
    </row>
    <row r="65" spans="1:28">
      <c r="A65" s="7">
        <v>48</v>
      </c>
      <c r="B65" s="1" t="s">
        <v>3</v>
      </c>
      <c r="C65" s="9">
        <v>45.6</v>
      </c>
      <c r="D65" s="9">
        <v>45</v>
      </c>
      <c r="E65" s="9">
        <v>43.2</v>
      </c>
      <c r="F65" s="9">
        <v>42.8</v>
      </c>
      <c r="G65" s="9">
        <v>44.5</v>
      </c>
      <c r="H65" s="9">
        <v>50.5</v>
      </c>
      <c r="I65" s="9">
        <v>50.4</v>
      </c>
      <c r="J65" s="9">
        <v>49.8</v>
      </c>
      <c r="K65" s="9">
        <v>55.2</v>
      </c>
      <c r="L65" s="9">
        <v>47.9</v>
      </c>
      <c r="M65" s="9">
        <v>57.2</v>
      </c>
      <c r="S65" s="23">
        <v>96.284615380000005</v>
      </c>
      <c r="T65" s="23">
        <v>6.158442194</v>
      </c>
      <c r="U65" s="21">
        <f t="shared" ref="U65:U67" si="34">S65/S$64</f>
        <v>19.316358022274976</v>
      </c>
      <c r="V65" s="21">
        <f t="shared" ref="V65:V67" si="35">T65/S$64</f>
        <v>1.2354899462318296</v>
      </c>
      <c r="X65" s="20">
        <v>24</v>
      </c>
      <c r="Y65" s="21">
        <f>U62</f>
        <v>19.472382672886091</v>
      </c>
      <c r="Z65" s="21">
        <f>V62</f>
        <v>0.25064057805058776</v>
      </c>
      <c r="AA65">
        <v>3</v>
      </c>
      <c r="AB65">
        <v>33</v>
      </c>
    </row>
    <row r="66" spans="1:28">
      <c r="A66" s="7">
        <v>48</v>
      </c>
      <c r="B66" s="1" t="s">
        <v>4</v>
      </c>
      <c r="C66" s="9">
        <v>51.4</v>
      </c>
      <c r="D66" s="9">
        <v>52.6</v>
      </c>
      <c r="E66" s="9">
        <v>52.6</v>
      </c>
      <c r="F66" s="9">
        <v>45.8</v>
      </c>
      <c r="G66" s="9">
        <v>51.5</v>
      </c>
      <c r="H66" s="9">
        <v>50.1</v>
      </c>
      <c r="I66" s="9">
        <v>53.6</v>
      </c>
      <c r="J66" s="9">
        <v>45.7</v>
      </c>
      <c r="K66" s="9">
        <v>58.9</v>
      </c>
      <c r="L66" s="9">
        <v>52.6</v>
      </c>
      <c r="M66" s="9">
        <v>61.3</v>
      </c>
      <c r="S66" s="23">
        <v>89.892307689999996</v>
      </c>
      <c r="T66" s="23">
        <v>7.4738947390000003</v>
      </c>
      <c r="U66" s="21">
        <f t="shared" si="34"/>
        <v>18.033950615429479</v>
      </c>
      <c r="V66" s="21">
        <f t="shared" si="35"/>
        <v>1.4993924629552939</v>
      </c>
      <c r="X66" s="20">
        <v>48</v>
      </c>
      <c r="Y66" s="21">
        <f>U67</f>
        <v>19.871141973775376</v>
      </c>
      <c r="Z66" s="21">
        <f>V67</f>
        <v>0.16468820432371234</v>
      </c>
      <c r="AA66">
        <v>3</v>
      </c>
      <c r="AB66">
        <v>33</v>
      </c>
    </row>
    <row r="67" spans="1:28">
      <c r="A67" s="7">
        <v>48</v>
      </c>
      <c r="B67" s="1" t="s">
        <v>5</v>
      </c>
      <c r="C67" s="9">
        <v>64.8</v>
      </c>
      <c r="D67" s="9">
        <v>62.7</v>
      </c>
      <c r="E67" s="9">
        <v>56</v>
      </c>
      <c r="F67" s="9">
        <v>57.7</v>
      </c>
      <c r="G67" s="9">
        <v>66.900000000000006</v>
      </c>
      <c r="H67" s="9">
        <v>62.5</v>
      </c>
      <c r="I67" s="9">
        <v>61.7</v>
      </c>
      <c r="J67" s="9">
        <v>64</v>
      </c>
      <c r="K67" s="9"/>
      <c r="L67" s="9">
        <v>70.5</v>
      </c>
      <c r="M67" s="9">
        <v>74.900000000000006</v>
      </c>
      <c r="S67" s="23">
        <v>99.05</v>
      </c>
      <c r="T67" s="23">
        <v>0.82090735699999995</v>
      </c>
      <c r="U67" s="21">
        <f t="shared" si="34"/>
        <v>19.871141973775376</v>
      </c>
      <c r="V67" s="21">
        <f t="shared" si="35"/>
        <v>0.16468820432371234</v>
      </c>
      <c r="X67" s="20">
        <v>72</v>
      </c>
      <c r="Y67" s="21">
        <f>U72</f>
        <v>19.6861916273437</v>
      </c>
      <c r="Z67" s="21">
        <f>V72</f>
        <v>0.54614215634225149</v>
      </c>
      <c r="AA67">
        <v>3</v>
      </c>
      <c r="AB67">
        <v>33</v>
      </c>
    </row>
    <row r="68" spans="1:28">
      <c r="A68" s="8"/>
      <c r="B68" s="4"/>
      <c r="S68" s="23"/>
      <c r="T68" s="23"/>
      <c r="U68" s="21"/>
      <c r="V68" s="21"/>
    </row>
    <row r="69" spans="1:28">
      <c r="A69" s="7">
        <v>72</v>
      </c>
      <c r="B69" s="1" t="s">
        <v>2</v>
      </c>
      <c r="C69" s="9">
        <v>46.8</v>
      </c>
      <c r="D69" s="9">
        <v>48.1</v>
      </c>
      <c r="E69" s="9">
        <v>41.3</v>
      </c>
      <c r="F69" s="9">
        <v>41.6</v>
      </c>
      <c r="G69" s="9">
        <v>52.4</v>
      </c>
      <c r="H69" s="9">
        <v>42.6</v>
      </c>
      <c r="I69" s="9">
        <v>50.1</v>
      </c>
      <c r="J69" s="9">
        <v>43.9</v>
      </c>
      <c r="K69" s="9">
        <v>53.5</v>
      </c>
      <c r="L69" s="9">
        <v>49.6</v>
      </c>
      <c r="M69" s="9">
        <v>53.7</v>
      </c>
      <c r="N69" s="9">
        <v>55.4</v>
      </c>
      <c r="S69" s="23">
        <v>5.0181818180000004</v>
      </c>
      <c r="T69" s="23">
        <v>0.17786614000000001</v>
      </c>
      <c r="U69" s="21">
        <f>S69/S$69</f>
        <v>1</v>
      </c>
      <c r="V69" s="21">
        <f>T69/S$69</f>
        <v>3.5444339494037837E-2</v>
      </c>
    </row>
    <row r="70" spans="1:28">
      <c r="A70" s="7">
        <v>72</v>
      </c>
      <c r="B70" s="1" t="s">
        <v>3</v>
      </c>
      <c r="C70" s="9">
        <v>60.7</v>
      </c>
      <c r="D70" s="9">
        <v>56.7</v>
      </c>
      <c r="E70" s="9">
        <v>51.8</v>
      </c>
      <c r="F70" s="9">
        <v>59.2</v>
      </c>
      <c r="G70" s="9">
        <v>66.5</v>
      </c>
      <c r="H70" s="9">
        <v>70.2</v>
      </c>
      <c r="I70" s="9">
        <v>70.400000000000006</v>
      </c>
      <c r="J70" s="9">
        <v>69.3</v>
      </c>
      <c r="K70" s="9">
        <v>71.400000000000006</v>
      </c>
      <c r="L70" s="9">
        <v>65.2</v>
      </c>
      <c r="M70" s="9">
        <v>73.5</v>
      </c>
      <c r="N70" s="9">
        <v>66.900000000000006</v>
      </c>
      <c r="S70" s="23">
        <v>98.854545450000003</v>
      </c>
      <c r="T70" s="23">
        <v>1.3530437070000001</v>
      </c>
      <c r="U70" s="21">
        <f t="shared" ref="U70:U72" si="36">S70/S$69</f>
        <v>19.699275362126784</v>
      </c>
      <c r="V70" s="21">
        <f t="shared" ref="V70:V72" si="37">T70/S$69</f>
        <v>0.2696282749554213</v>
      </c>
    </row>
    <row r="71" spans="1:28">
      <c r="A71" s="7">
        <v>72</v>
      </c>
      <c r="B71" s="1" t="s">
        <v>4</v>
      </c>
      <c r="C71" s="9">
        <v>61.4</v>
      </c>
      <c r="D71" s="9">
        <v>58.6</v>
      </c>
      <c r="E71" s="9">
        <v>57.9</v>
      </c>
      <c r="F71" s="9">
        <v>57.6</v>
      </c>
      <c r="G71" s="9">
        <v>64.8</v>
      </c>
      <c r="H71" s="9">
        <v>66.2</v>
      </c>
      <c r="I71" s="9">
        <v>68.5</v>
      </c>
      <c r="J71" s="9">
        <v>61.7</v>
      </c>
      <c r="K71" s="9">
        <v>73.400000000000006</v>
      </c>
      <c r="L71" s="9">
        <v>70.900000000000006</v>
      </c>
      <c r="M71" s="9">
        <v>70.3</v>
      </c>
      <c r="N71" s="9">
        <v>74.099999999999994</v>
      </c>
      <c r="S71" s="23">
        <v>94.490909090000002</v>
      </c>
      <c r="T71" s="23">
        <v>5.693584907</v>
      </c>
      <c r="U71" s="21">
        <f t="shared" si="36"/>
        <v>18.82971014542861</v>
      </c>
      <c r="V71" s="21">
        <f t="shared" si="37"/>
        <v>1.1345911952766154</v>
      </c>
    </row>
    <row r="72" spans="1:28">
      <c r="A72" s="7">
        <v>72</v>
      </c>
      <c r="B72" s="1" t="s">
        <v>5</v>
      </c>
      <c r="C72" s="9">
        <v>77.400000000000006</v>
      </c>
      <c r="D72" s="9">
        <v>77</v>
      </c>
      <c r="E72" s="9">
        <v>69</v>
      </c>
      <c r="F72" s="9">
        <v>71.599999999999994</v>
      </c>
      <c r="G72" s="9">
        <v>79.099999999999994</v>
      </c>
      <c r="H72" s="9">
        <v>80.599999999999994</v>
      </c>
      <c r="I72" s="9">
        <v>82.9</v>
      </c>
      <c r="J72" s="9">
        <v>70.400000000000006</v>
      </c>
      <c r="K72" s="9"/>
      <c r="L72" s="9">
        <v>81.7</v>
      </c>
      <c r="M72" s="9">
        <v>82.2</v>
      </c>
      <c r="N72" s="9">
        <v>84.1</v>
      </c>
      <c r="S72" s="23">
        <v>98.788888889999996</v>
      </c>
      <c r="T72" s="23">
        <v>2.740640639</v>
      </c>
      <c r="U72" s="21">
        <f t="shared" si="36"/>
        <v>19.6861916273437</v>
      </c>
      <c r="V72" s="21">
        <f t="shared" si="37"/>
        <v>0.54614215634225149</v>
      </c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0.1</v>
      </c>
      <c r="D77" s="10" t="s">
        <v>27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0.1</v>
      </c>
      <c r="D78" s="10" t="s">
        <v>27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0.1</v>
      </c>
      <c r="D79" s="10" t="s">
        <v>27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0.1</v>
      </c>
      <c r="D80" s="10" t="s">
        <v>27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0.33500000000000002</v>
      </c>
      <c r="D82" s="9">
        <v>0.13</v>
      </c>
      <c r="E82" s="9">
        <v>0.20499999999999999</v>
      </c>
      <c r="F82" s="9">
        <v>0.2</v>
      </c>
      <c r="G82" s="9">
        <v>0.15</v>
      </c>
      <c r="H82" s="9">
        <v>0.21</v>
      </c>
      <c r="I82" s="9">
        <v>0.28999999999999998</v>
      </c>
      <c r="J82" s="9">
        <v>0.25</v>
      </c>
    </row>
    <row r="83" spans="1:18">
      <c r="A83" s="7">
        <v>24</v>
      </c>
      <c r="B83" s="1" t="s">
        <v>3</v>
      </c>
      <c r="C83" s="9">
        <v>0.315</v>
      </c>
      <c r="D83" s="9">
        <v>0.15</v>
      </c>
      <c r="E83" s="9">
        <v>0.27500000000000002</v>
      </c>
      <c r="F83" s="9">
        <v>0.15</v>
      </c>
      <c r="G83" s="9">
        <v>0.23</v>
      </c>
      <c r="H83" s="9">
        <v>0.3</v>
      </c>
      <c r="I83" s="9">
        <v>0.3</v>
      </c>
      <c r="J83" s="9">
        <v>0.3</v>
      </c>
    </row>
    <row r="84" spans="1:18">
      <c r="A84" s="7">
        <v>24</v>
      </c>
      <c r="B84" s="1" t="s">
        <v>4</v>
      </c>
      <c r="C84" s="9">
        <v>0.32</v>
      </c>
      <c r="D84" s="9">
        <v>0.185</v>
      </c>
      <c r="E84" s="9">
        <v>0.28999999999999998</v>
      </c>
      <c r="F84" s="9">
        <v>0.14000000000000001</v>
      </c>
      <c r="G84" s="9">
        <v>0.24</v>
      </c>
      <c r="H84" s="9">
        <v>0.21</v>
      </c>
      <c r="I84" s="9">
        <v>0.31</v>
      </c>
      <c r="J84" s="9">
        <v>0.25</v>
      </c>
    </row>
    <row r="85" spans="1:18">
      <c r="A85" s="7">
        <v>24</v>
      </c>
      <c r="B85" s="1" t="s">
        <v>5</v>
      </c>
      <c r="C85" s="9">
        <v>0.35</v>
      </c>
      <c r="D85" s="9">
        <v>0.16500000000000001</v>
      </c>
      <c r="E85" s="9">
        <v>0.28000000000000003</v>
      </c>
      <c r="F85" s="9">
        <v>0.15</v>
      </c>
      <c r="G85" s="9">
        <v>0.26</v>
      </c>
      <c r="H85" s="9">
        <v>0.24</v>
      </c>
      <c r="I85" s="9">
        <v>0.38</v>
      </c>
      <c r="J85" s="9">
        <v>0.3</v>
      </c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1.51</v>
      </c>
      <c r="D87" s="9">
        <v>1.43</v>
      </c>
      <c r="E87" s="9">
        <v>0.88</v>
      </c>
      <c r="F87" s="9">
        <v>0.52</v>
      </c>
      <c r="G87" s="9">
        <v>0.55000000000000004</v>
      </c>
      <c r="H87" s="9">
        <v>0.5</v>
      </c>
      <c r="I87" s="9">
        <v>0.64</v>
      </c>
      <c r="J87" s="9">
        <v>1.1100000000000001</v>
      </c>
      <c r="K87" s="9">
        <v>0.73</v>
      </c>
      <c r="L87" s="9">
        <v>0.64</v>
      </c>
    </row>
    <row r="88" spans="1:18">
      <c r="A88" s="7">
        <v>48</v>
      </c>
      <c r="B88" s="1" t="s">
        <v>3</v>
      </c>
      <c r="C88" s="9">
        <v>1.19</v>
      </c>
      <c r="D88" s="9">
        <v>1.37</v>
      </c>
      <c r="E88" s="9">
        <v>0.8</v>
      </c>
      <c r="F88" s="9">
        <v>0.43</v>
      </c>
      <c r="G88" s="9">
        <v>0.71</v>
      </c>
      <c r="H88" s="9">
        <v>0.42</v>
      </c>
      <c r="I88" s="9">
        <v>0.78</v>
      </c>
      <c r="J88" s="9">
        <v>0.92</v>
      </c>
      <c r="K88" s="9">
        <v>0.74</v>
      </c>
      <c r="L88" s="9">
        <v>0.53</v>
      </c>
    </row>
    <row r="89" spans="1:18">
      <c r="A89" s="7">
        <v>48</v>
      </c>
      <c r="B89" s="1" t="s">
        <v>4</v>
      </c>
      <c r="C89" s="9">
        <v>0.97</v>
      </c>
      <c r="D89" s="9">
        <v>1.1200000000000001</v>
      </c>
      <c r="E89" s="9">
        <v>0.83</v>
      </c>
      <c r="F89" s="9">
        <v>0.46</v>
      </c>
      <c r="G89" s="9">
        <v>0.57999999999999996</v>
      </c>
      <c r="H89" s="9">
        <v>0.42</v>
      </c>
      <c r="I89" s="9">
        <v>0.81</v>
      </c>
      <c r="J89" s="9">
        <v>0.8</v>
      </c>
      <c r="K89" s="9">
        <v>0.83</v>
      </c>
      <c r="L89" s="9">
        <v>0.53</v>
      </c>
    </row>
    <row r="90" spans="1:18">
      <c r="A90" s="7">
        <v>48</v>
      </c>
      <c r="B90" s="1" t="s">
        <v>5</v>
      </c>
      <c r="C90" s="9"/>
      <c r="D90" s="9"/>
      <c r="E90" s="9">
        <v>0.89</v>
      </c>
      <c r="F90" s="9">
        <v>0.47</v>
      </c>
      <c r="G90" s="9">
        <v>0.49</v>
      </c>
      <c r="H90" s="9">
        <v>0.36</v>
      </c>
      <c r="I90" s="9">
        <v>0.63</v>
      </c>
      <c r="J90" s="9">
        <v>0.67</v>
      </c>
      <c r="K90" s="9">
        <v>0.79</v>
      </c>
      <c r="L90" s="9">
        <v>0.66</v>
      </c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1.88</v>
      </c>
      <c r="D92" s="9">
        <v>1.29</v>
      </c>
      <c r="E92" s="9">
        <v>1.415</v>
      </c>
      <c r="F92" s="9">
        <v>1.03</v>
      </c>
      <c r="G92" s="9">
        <v>1.22</v>
      </c>
      <c r="H92" s="9">
        <v>1.53</v>
      </c>
      <c r="I92" s="9">
        <v>1.46</v>
      </c>
      <c r="J92" s="9">
        <v>1.48</v>
      </c>
    </row>
    <row r="93" spans="1:18">
      <c r="A93" s="7">
        <v>72</v>
      </c>
      <c r="B93" s="1" t="s">
        <v>3</v>
      </c>
      <c r="C93" s="9">
        <v>2.2200000000000002</v>
      </c>
      <c r="D93" s="9">
        <v>0.66500000000000004</v>
      </c>
      <c r="E93" s="9">
        <v>1.06</v>
      </c>
      <c r="F93" s="9">
        <v>0.84</v>
      </c>
      <c r="G93" s="9">
        <v>0.95</v>
      </c>
      <c r="H93" s="9">
        <v>1.3</v>
      </c>
      <c r="I93" s="9">
        <v>1.52</v>
      </c>
      <c r="J93" s="9">
        <v>1.34</v>
      </c>
    </row>
    <row r="94" spans="1:18">
      <c r="A94" s="7">
        <v>72</v>
      </c>
      <c r="B94" s="1" t="s">
        <v>4</v>
      </c>
      <c r="C94" s="9">
        <v>1.4730000000000001</v>
      </c>
      <c r="D94" s="9">
        <v>0.66</v>
      </c>
      <c r="E94" s="9">
        <v>1.175</v>
      </c>
      <c r="F94" s="9">
        <v>0.76</v>
      </c>
      <c r="G94" s="9">
        <v>1.28</v>
      </c>
      <c r="H94" s="9">
        <v>0.94</v>
      </c>
      <c r="I94" s="9">
        <v>1.1299999999999999</v>
      </c>
      <c r="J94" s="9">
        <v>0.88</v>
      </c>
    </row>
    <row r="95" spans="1:18">
      <c r="A95" s="7">
        <v>72</v>
      </c>
      <c r="B95" s="1" t="s">
        <v>5</v>
      </c>
      <c r="C95" s="9">
        <v>1.05</v>
      </c>
      <c r="D95" s="9">
        <v>0.45500000000000002</v>
      </c>
      <c r="E95" s="9">
        <v>0.98</v>
      </c>
      <c r="F95" s="9">
        <v>0.5</v>
      </c>
      <c r="G95" s="9"/>
      <c r="H95" s="9"/>
      <c r="I95" s="9">
        <v>0.63</v>
      </c>
      <c r="J95" s="9">
        <v>0.69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N21" workbookViewId="0">
      <selection activeCell="X58" sqref="X58:AB67"/>
    </sheetView>
  </sheetViews>
  <sheetFormatPr baseColWidth="10" defaultColWidth="8.83203125" defaultRowHeight="14" x14ac:dyDescent="0"/>
  <cols>
    <col min="1" max="1" width="14.83203125" customWidth="1"/>
    <col min="21" max="21" width="13.6640625" bestFit="1" customWidth="1"/>
    <col min="22" max="22" width="12.1640625" bestFit="1" customWidth="1"/>
  </cols>
  <sheetData>
    <row r="1" spans="1:28" ht="18">
      <c r="A1" s="3" t="s">
        <v>28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59</v>
      </c>
      <c r="T3" s="6" t="s">
        <v>60</v>
      </c>
      <c r="U3" s="6" t="s">
        <v>66</v>
      </c>
      <c r="V3" s="6" t="s">
        <v>67</v>
      </c>
      <c r="X3" s="6" t="s">
        <v>61</v>
      </c>
      <c r="Y3" s="6" t="s">
        <v>62</v>
      </c>
      <c r="Z3" s="6" t="s">
        <v>63</v>
      </c>
      <c r="AA3" s="6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0"/>
      <c r="X4">
        <v>0</v>
      </c>
      <c r="Y4" s="21">
        <f>U5</f>
        <v>1</v>
      </c>
      <c r="Z4" s="21">
        <f>V5</f>
        <v>2.5682314125906561E-2</v>
      </c>
      <c r="AA4">
        <v>0</v>
      </c>
      <c r="AB4">
        <v>30</v>
      </c>
    </row>
    <row r="5" spans="1:28">
      <c r="A5" s="7">
        <v>24</v>
      </c>
      <c r="B5" s="1" t="s">
        <v>2</v>
      </c>
      <c r="C5" s="9">
        <v>5</v>
      </c>
      <c r="D5" s="9">
        <v>5</v>
      </c>
      <c r="E5" s="9">
        <v>4.8</v>
      </c>
      <c r="F5" s="9">
        <v>4.9000000000000004</v>
      </c>
      <c r="G5" s="9">
        <v>5</v>
      </c>
      <c r="H5" s="9">
        <v>5</v>
      </c>
      <c r="I5" s="9">
        <v>5.0999999999999996</v>
      </c>
      <c r="J5" s="9">
        <v>5.2</v>
      </c>
      <c r="K5" s="9"/>
      <c r="L5" s="9">
        <v>5.2</v>
      </c>
      <c r="M5" s="9">
        <v>4.9000000000000004</v>
      </c>
      <c r="N5" s="9"/>
      <c r="O5" s="9"/>
      <c r="P5" s="9"/>
      <c r="S5" s="22">
        <f>AVERAGE(C5:R5)</f>
        <v>5.0100000000000007</v>
      </c>
      <c r="T5" s="22">
        <f>STDEV(C5:R5)</f>
        <v>0.12866839377079189</v>
      </c>
      <c r="U5" s="22">
        <f>S5/S$5</f>
        <v>1</v>
      </c>
      <c r="V5" s="22">
        <f>T5/S$5</f>
        <v>2.5682314125906561E-2</v>
      </c>
      <c r="X5">
        <v>24</v>
      </c>
      <c r="Y5" s="21">
        <f>U6</f>
        <v>16.516966067864271</v>
      </c>
      <c r="Z5" s="21">
        <f>V6</f>
        <v>3.446816587112687</v>
      </c>
      <c r="AA5">
        <v>1</v>
      </c>
      <c r="AB5">
        <v>30</v>
      </c>
    </row>
    <row r="6" spans="1:28">
      <c r="A6" s="7">
        <v>24</v>
      </c>
      <c r="B6" s="1" t="s">
        <v>3</v>
      </c>
      <c r="C6" s="9"/>
      <c r="D6" s="9"/>
      <c r="E6" s="9"/>
      <c r="F6" s="9">
        <v>67.5</v>
      </c>
      <c r="G6" s="9">
        <v>97.8</v>
      </c>
      <c r="H6" s="9">
        <v>92.3</v>
      </c>
      <c r="I6" s="9">
        <v>93.3</v>
      </c>
      <c r="J6" s="9">
        <v>97.2</v>
      </c>
      <c r="K6" s="9">
        <v>49.2</v>
      </c>
      <c r="L6" s="9">
        <v>75.599999999999994</v>
      </c>
      <c r="M6" s="9">
        <v>89.1</v>
      </c>
      <c r="N6" s="9"/>
      <c r="O6" s="9"/>
      <c r="P6" s="9"/>
      <c r="S6" s="22">
        <f t="shared" ref="S6:S18" si="0">AVERAGE(C6:R6)</f>
        <v>82.75</v>
      </c>
      <c r="T6" s="22">
        <f t="shared" ref="T6:T18" si="1">STDEV(C6:R6)</f>
        <v>17.268551101434564</v>
      </c>
      <c r="U6" s="22">
        <f t="shared" ref="U6:U8" si="2">S6/S$5</f>
        <v>16.516966067864271</v>
      </c>
      <c r="V6" s="22">
        <f t="shared" ref="V6:V8" si="3">T6/S$5</f>
        <v>3.446816587112687</v>
      </c>
      <c r="X6">
        <v>48</v>
      </c>
      <c r="Y6" s="21">
        <f>U11</f>
        <v>18.718475073313783</v>
      </c>
      <c r="Z6" s="21">
        <f>V11</f>
        <v>1.4688289138969737</v>
      </c>
      <c r="AA6">
        <v>1</v>
      </c>
      <c r="AB6">
        <v>30</v>
      </c>
    </row>
    <row r="7" spans="1:28">
      <c r="A7" s="7">
        <v>24</v>
      </c>
      <c r="B7" s="1" t="s">
        <v>4</v>
      </c>
      <c r="C7" s="9">
        <v>68.900000000000006</v>
      </c>
      <c r="D7" s="9">
        <v>67.7</v>
      </c>
      <c r="E7" s="9">
        <v>33</v>
      </c>
      <c r="F7" s="9">
        <v>81</v>
      </c>
      <c r="G7" s="9">
        <v>97.4</v>
      </c>
      <c r="H7" s="9">
        <v>76.099999999999994</v>
      </c>
      <c r="I7" s="9">
        <v>75.8</v>
      </c>
      <c r="J7" s="9">
        <v>83.4</v>
      </c>
      <c r="K7" s="9">
        <v>59.4</v>
      </c>
      <c r="L7" s="9">
        <v>85.2</v>
      </c>
      <c r="M7" s="9">
        <v>88.7</v>
      </c>
      <c r="N7" s="9"/>
      <c r="O7" s="9"/>
      <c r="P7" s="9"/>
      <c r="S7" s="22">
        <f t="shared" si="0"/>
        <v>74.236363636363649</v>
      </c>
      <c r="T7" s="22">
        <f t="shared" si="1"/>
        <v>17.30128739298161</v>
      </c>
      <c r="U7" s="22">
        <f t="shared" si="2"/>
        <v>14.817637452367991</v>
      </c>
      <c r="V7" s="22">
        <f t="shared" si="3"/>
        <v>3.4533507770422371</v>
      </c>
      <c r="X7">
        <v>72</v>
      </c>
      <c r="Y7" s="21">
        <f>U16</f>
        <v>19.041999999999998</v>
      </c>
      <c r="Z7" s="21">
        <f>V16</f>
        <v>1.767721697553096</v>
      </c>
      <c r="AA7">
        <v>1</v>
      </c>
      <c r="AB7">
        <v>30</v>
      </c>
    </row>
    <row r="8" spans="1:28">
      <c r="A8" s="7">
        <v>24</v>
      </c>
      <c r="B8" s="1" t="s">
        <v>5</v>
      </c>
      <c r="C8" s="9">
        <v>74.599999999999994</v>
      </c>
      <c r="D8" s="9">
        <v>85.1</v>
      </c>
      <c r="E8" s="9">
        <v>81.900000000000006</v>
      </c>
      <c r="F8" s="9">
        <v>98.9</v>
      </c>
      <c r="G8" s="9">
        <v>98.8</v>
      </c>
      <c r="H8" s="9">
        <v>95.6</v>
      </c>
      <c r="I8" s="9">
        <v>96</v>
      </c>
      <c r="J8" s="9">
        <v>98.6</v>
      </c>
      <c r="K8" s="9"/>
      <c r="L8" s="9">
        <v>97.9</v>
      </c>
      <c r="M8" s="9">
        <v>99.3</v>
      </c>
      <c r="N8" s="9"/>
      <c r="O8" s="9"/>
      <c r="P8" s="9"/>
      <c r="S8" s="22">
        <f t="shared" si="0"/>
        <v>92.669999999999987</v>
      </c>
      <c r="T8" s="22">
        <f t="shared" si="1"/>
        <v>8.8340314189565312</v>
      </c>
      <c r="U8" s="22">
        <f t="shared" si="2"/>
        <v>18.497005988023947</v>
      </c>
      <c r="V8" s="22">
        <f t="shared" si="3"/>
        <v>1.7632797243426208</v>
      </c>
      <c r="X8">
        <v>24</v>
      </c>
      <c r="Y8" s="21">
        <f>U7</f>
        <v>14.817637452367991</v>
      </c>
      <c r="Z8" s="21">
        <f>V7</f>
        <v>3.4533507770422371</v>
      </c>
      <c r="AA8">
        <v>2</v>
      </c>
      <c r="AB8">
        <v>30</v>
      </c>
    </row>
    <row r="9" spans="1:28">
      <c r="A9" s="7"/>
      <c r="B9" s="2"/>
      <c r="S9" s="22"/>
      <c r="T9" s="22"/>
      <c r="U9" s="22"/>
      <c r="V9" s="22"/>
      <c r="X9">
        <v>48</v>
      </c>
      <c r="Y9" s="21">
        <f>U12</f>
        <v>17.522273425499233</v>
      </c>
      <c r="Z9" s="21">
        <f>V12</f>
        <v>2.875560035797756</v>
      </c>
      <c r="AA9">
        <v>2</v>
      </c>
      <c r="AB9">
        <v>30</v>
      </c>
    </row>
    <row r="10" spans="1:28">
      <c r="A10" s="7">
        <v>48</v>
      </c>
      <c r="B10" s="1" t="s">
        <v>2</v>
      </c>
      <c r="C10" s="9">
        <v>5</v>
      </c>
      <c r="D10" s="9">
        <v>5</v>
      </c>
      <c r="E10" s="9">
        <v>5</v>
      </c>
      <c r="F10" s="9">
        <v>4.8</v>
      </c>
      <c r="G10" s="9">
        <v>5</v>
      </c>
      <c r="H10" s="9">
        <v>5</v>
      </c>
      <c r="I10" s="9">
        <v>5</v>
      </c>
      <c r="J10" s="9">
        <v>5.0999999999999996</v>
      </c>
      <c r="K10" s="9">
        <v>5.2</v>
      </c>
      <c r="L10" s="9">
        <v>4.8</v>
      </c>
      <c r="M10" s="9">
        <v>5.0999999999999996</v>
      </c>
      <c r="N10" s="9">
        <v>4.9000000000000004</v>
      </c>
      <c r="O10" s="9">
        <v>5.2</v>
      </c>
      <c r="P10" s="9"/>
      <c r="Q10" s="9"/>
      <c r="R10" s="9"/>
      <c r="S10" s="22">
        <f t="shared" si="0"/>
        <v>5.0076923076923077</v>
      </c>
      <c r="T10" s="22">
        <f t="shared" si="1"/>
        <v>0.12557559782549624</v>
      </c>
      <c r="U10" s="22">
        <f>S10/S$10</f>
        <v>1</v>
      </c>
      <c r="V10" s="22">
        <f>T10/S$10</f>
        <v>2.5076540272372522E-2</v>
      </c>
      <c r="X10">
        <v>72</v>
      </c>
      <c r="Y10" s="21">
        <f>U17</f>
        <v>17.814545454545453</v>
      </c>
      <c r="Z10" s="21">
        <f>V17</f>
        <v>3.7190008433351047</v>
      </c>
      <c r="AA10">
        <v>2</v>
      </c>
      <c r="AB10">
        <v>30</v>
      </c>
    </row>
    <row r="11" spans="1:28">
      <c r="A11" s="7">
        <v>48</v>
      </c>
      <c r="B11" s="1" t="s">
        <v>3</v>
      </c>
      <c r="C11" s="9">
        <v>81.2</v>
      </c>
      <c r="D11" s="9"/>
      <c r="E11" s="9"/>
      <c r="F11" s="9">
        <v>92.6</v>
      </c>
      <c r="G11" s="9">
        <v>94.6</v>
      </c>
      <c r="H11" s="9">
        <v>96</v>
      </c>
      <c r="I11" s="9">
        <v>99.6</v>
      </c>
      <c r="J11" s="9">
        <v>99.2</v>
      </c>
      <c r="K11" s="9">
        <v>97.8</v>
      </c>
      <c r="L11" s="9">
        <v>99.3</v>
      </c>
      <c r="M11" s="9">
        <v>78.099999999999994</v>
      </c>
      <c r="N11" s="9">
        <v>94.5</v>
      </c>
      <c r="O11" s="9">
        <v>98.2</v>
      </c>
      <c r="P11" s="9"/>
      <c r="Q11" s="9"/>
      <c r="R11" s="9"/>
      <c r="S11" s="22">
        <f t="shared" si="0"/>
        <v>93.736363636363635</v>
      </c>
      <c r="T11" s="22">
        <f t="shared" si="1"/>
        <v>7.3554432534379224</v>
      </c>
      <c r="U11" s="22">
        <f t="shared" ref="U11:U13" si="4">S11/S$10</f>
        <v>18.718475073313783</v>
      </c>
      <c r="V11" s="22">
        <f t="shared" ref="V11:V13" si="5">T11/S$10</f>
        <v>1.4688289138969737</v>
      </c>
      <c r="X11" s="20">
        <v>24</v>
      </c>
      <c r="Y11" s="21">
        <f>U8</f>
        <v>18.497005988023947</v>
      </c>
      <c r="Z11" s="21">
        <f>V8</f>
        <v>1.7632797243426208</v>
      </c>
      <c r="AA11">
        <v>3</v>
      </c>
      <c r="AB11">
        <v>30</v>
      </c>
    </row>
    <row r="12" spans="1:28">
      <c r="A12" s="7">
        <v>48</v>
      </c>
      <c r="B12" s="1" t="s">
        <v>4</v>
      </c>
      <c r="C12" s="9">
        <v>72.8</v>
      </c>
      <c r="D12" s="9">
        <v>76.900000000000006</v>
      </c>
      <c r="E12" s="9">
        <v>47.5</v>
      </c>
      <c r="F12" s="9">
        <v>92</v>
      </c>
      <c r="G12" s="9">
        <v>90.4</v>
      </c>
      <c r="H12" s="9">
        <v>97.1</v>
      </c>
      <c r="I12" s="9">
        <v>99.8</v>
      </c>
      <c r="J12" s="9">
        <v>93.4</v>
      </c>
      <c r="K12" s="9">
        <v>92.6</v>
      </c>
      <c r="L12" s="9">
        <v>95.2</v>
      </c>
      <c r="M12" s="9">
        <v>90.1</v>
      </c>
      <c r="N12" s="9">
        <v>95.6</v>
      </c>
      <c r="O12" s="9">
        <v>97.3</v>
      </c>
      <c r="P12" s="9"/>
      <c r="Q12" s="9"/>
      <c r="R12" s="9"/>
      <c r="S12" s="22">
        <f t="shared" si="0"/>
        <v>87.746153846153845</v>
      </c>
      <c r="T12" s="22">
        <f t="shared" si="1"/>
        <v>14.399919871571839</v>
      </c>
      <c r="U12" s="22">
        <f t="shared" si="4"/>
        <v>17.522273425499233</v>
      </c>
      <c r="V12" s="22">
        <f t="shared" si="5"/>
        <v>2.875560035797756</v>
      </c>
      <c r="X12" s="20">
        <v>48</v>
      </c>
      <c r="Y12" s="21">
        <f>U13</f>
        <v>19.519969278033791</v>
      </c>
      <c r="Z12" s="21">
        <f>V13</f>
        <v>0.68333003324528951</v>
      </c>
      <c r="AA12">
        <v>3</v>
      </c>
      <c r="AB12">
        <v>30</v>
      </c>
    </row>
    <row r="13" spans="1:28">
      <c r="A13" s="7">
        <v>48</v>
      </c>
      <c r="B13" s="1" t="s">
        <v>5</v>
      </c>
      <c r="C13" s="9">
        <v>94.2</v>
      </c>
      <c r="D13" s="9">
        <v>95.6</v>
      </c>
      <c r="E13" s="9">
        <v>89.9</v>
      </c>
      <c r="F13" s="9"/>
      <c r="G13" s="9"/>
      <c r="H13" s="9">
        <v>99.9</v>
      </c>
      <c r="I13" s="9">
        <v>99.8</v>
      </c>
      <c r="J13" s="9">
        <v>99.6</v>
      </c>
      <c r="K13" s="9">
        <v>99.3</v>
      </c>
      <c r="L13" s="9">
        <v>99.8</v>
      </c>
      <c r="M13" s="9"/>
      <c r="N13" s="9">
        <v>99.5</v>
      </c>
      <c r="O13" s="9">
        <v>99.9</v>
      </c>
      <c r="P13" s="9"/>
      <c r="Q13" s="9"/>
      <c r="R13" s="9"/>
      <c r="S13" s="22">
        <f t="shared" si="0"/>
        <v>97.749999999999986</v>
      </c>
      <c r="T13" s="22">
        <f t="shared" si="1"/>
        <v>3.4219065510975653</v>
      </c>
      <c r="U13" s="22">
        <f t="shared" si="4"/>
        <v>19.519969278033791</v>
      </c>
      <c r="V13" s="22">
        <f t="shared" si="5"/>
        <v>0.68333003324528951</v>
      </c>
      <c r="X13" s="20">
        <v>72</v>
      </c>
      <c r="Y13" s="21">
        <f>U18</f>
        <v>18.68666666666666</v>
      </c>
      <c r="Z13" s="21">
        <f>V18</f>
        <v>2.582247083452724</v>
      </c>
      <c r="AA13">
        <v>3</v>
      </c>
      <c r="AB13">
        <v>30</v>
      </c>
    </row>
    <row r="14" spans="1:28">
      <c r="A14" s="8"/>
      <c r="B14" s="4"/>
      <c r="S14" s="22"/>
      <c r="T14" s="22"/>
      <c r="U14" s="22"/>
      <c r="V14" s="22"/>
    </row>
    <row r="15" spans="1:28">
      <c r="A15" s="7">
        <v>72</v>
      </c>
      <c r="B15" s="1" t="s">
        <v>2</v>
      </c>
      <c r="C15" s="9">
        <v>5.0999999999999996</v>
      </c>
      <c r="D15" s="9">
        <v>4.9000000000000004</v>
      </c>
      <c r="E15" s="9"/>
      <c r="F15" s="9">
        <v>5.0999999999999996</v>
      </c>
      <c r="G15" s="9">
        <v>5</v>
      </c>
      <c r="H15" s="9">
        <v>5.0999999999999996</v>
      </c>
      <c r="I15" s="9">
        <v>4.5999999999999996</v>
      </c>
      <c r="J15" s="9">
        <v>5.0999999999999996</v>
      </c>
      <c r="K15" s="9">
        <v>5.2</v>
      </c>
      <c r="L15" s="9">
        <v>4.9000000000000004</v>
      </c>
      <c r="M15" s="9">
        <v>5</v>
      </c>
      <c r="S15" s="22">
        <f t="shared" si="0"/>
        <v>5.0000000000000009</v>
      </c>
      <c r="T15" s="22">
        <f t="shared" si="1"/>
        <v>0.16996731711975949</v>
      </c>
      <c r="U15" s="22">
        <f>S15/S$15</f>
        <v>1</v>
      </c>
      <c r="V15" s="22">
        <f>T15/S$15</f>
        <v>3.3993463423951889E-2</v>
      </c>
    </row>
    <row r="16" spans="1:28">
      <c r="A16" s="7">
        <v>72</v>
      </c>
      <c r="B16" s="1" t="s">
        <v>3</v>
      </c>
      <c r="C16" s="9">
        <v>88.3</v>
      </c>
      <c r="D16" s="9">
        <v>72</v>
      </c>
      <c r="E16" s="9"/>
      <c r="F16" s="9">
        <v>99</v>
      </c>
      <c r="G16" s="9">
        <v>99.8</v>
      </c>
      <c r="H16" s="9">
        <v>99.7</v>
      </c>
      <c r="I16" s="9">
        <v>98.9</v>
      </c>
      <c r="J16" s="9">
        <v>98.1</v>
      </c>
      <c r="K16" s="9">
        <v>99.5</v>
      </c>
      <c r="L16" s="9">
        <v>98.8</v>
      </c>
      <c r="M16" s="9">
        <v>98</v>
      </c>
      <c r="S16" s="22">
        <f t="shared" si="0"/>
        <v>95.210000000000008</v>
      </c>
      <c r="T16" s="22">
        <f t="shared" si="1"/>
        <v>8.838608487765482</v>
      </c>
      <c r="U16" s="22">
        <f t="shared" ref="U16:U18" si="6">S16/S$15</f>
        <v>19.041999999999998</v>
      </c>
      <c r="V16" s="22">
        <f t="shared" ref="V16:V18" si="7">T16/S$15</f>
        <v>1.767721697553096</v>
      </c>
    </row>
    <row r="17" spans="1:28">
      <c r="A17" s="7">
        <v>72</v>
      </c>
      <c r="B17" s="1" t="s">
        <v>4</v>
      </c>
      <c r="C17" s="9">
        <v>91.6</v>
      </c>
      <c r="D17" s="9">
        <v>50.3</v>
      </c>
      <c r="E17" s="9">
        <v>53.3</v>
      </c>
      <c r="F17" s="9">
        <v>99.5</v>
      </c>
      <c r="G17" s="9">
        <v>99.9</v>
      </c>
      <c r="H17" s="9">
        <v>97</v>
      </c>
      <c r="I17" s="9">
        <v>94.7</v>
      </c>
      <c r="J17" s="9">
        <v>97.3</v>
      </c>
      <c r="K17" s="9">
        <v>98.6</v>
      </c>
      <c r="L17" s="9">
        <v>98.5</v>
      </c>
      <c r="M17" s="9">
        <v>99.1</v>
      </c>
      <c r="S17" s="22">
        <f t="shared" si="0"/>
        <v>89.072727272727278</v>
      </c>
      <c r="T17" s="22">
        <f t="shared" si="1"/>
        <v>18.595004216675527</v>
      </c>
      <c r="U17" s="22">
        <f t="shared" si="6"/>
        <v>17.814545454545453</v>
      </c>
      <c r="V17" s="22">
        <f t="shared" si="7"/>
        <v>3.7190008433351047</v>
      </c>
    </row>
    <row r="18" spans="1:28">
      <c r="A18" s="7">
        <v>72</v>
      </c>
      <c r="B18" s="1" t="s">
        <v>5</v>
      </c>
      <c r="C18" s="9">
        <v>95.3</v>
      </c>
      <c r="D18" s="9">
        <v>61.8</v>
      </c>
      <c r="E18" s="9">
        <v>84.5</v>
      </c>
      <c r="F18" s="9">
        <v>100</v>
      </c>
      <c r="G18" s="9">
        <v>99.9</v>
      </c>
      <c r="H18" s="9">
        <v>99.8</v>
      </c>
      <c r="I18" s="9"/>
      <c r="J18" s="9"/>
      <c r="K18" s="9">
        <v>99.8</v>
      </c>
      <c r="L18" s="9">
        <v>99.9</v>
      </c>
      <c r="M18" s="9">
        <v>99.9</v>
      </c>
      <c r="S18" s="22">
        <f t="shared" si="0"/>
        <v>93.433333333333323</v>
      </c>
      <c r="T18" s="22">
        <f t="shared" si="1"/>
        <v>12.911235417263622</v>
      </c>
      <c r="U18" s="22">
        <f t="shared" si="6"/>
        <v>18.68666666666666</v>
      </c>
      <c r="V18" s="22">
        <f t="shared" si="7"/>
        <v>2.582247083452724</v>
      </c>
    </row>
    <row r="20" spans="1:28">
      <c r="I20" s="9"/>
      <c r="J20" s="9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59</v>
      </c>
      <c r="T21" s="11" t="s">
        <v>60</v>
      </c>
      <c r="U21" s="11" t="s">
        <v>66</v>
      </c>
      <c r="V21" s="11" t="s">
        <v>67</v>
      </c>
      <c r="X21" s="11" t="s">
        <v>61</v>
      </c>
      <c r="Y21" s="11" t="s">
        <v>62</v>
      </c>
      <c r="Z21" s="11" t="s">
        <v>60</v>
      </c>
      <c r="AA21" s="11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0"/>
      <c r="U22" s="9"/>
      <c r="X22">
        <v>0</v>
      </c>
      <c r="Y22" s="21">
        <f>U23</f>
        <v>1</v>
      </c>
      <c r="Z22" s="21">
        <f>V23</f>
        <v>3.5703057230352081E-2</v>
      </c>
      <c r="AA22">
        <v>0</v>
      </c>
      <c r="AB22">
        <v>31</v>
      </c>
    </row>
    <row r="23" spans="1:28">
      <c r="A23" s="7">
        <v>24</v>
      </c>
      <c r="B23" s="1" t="s">
        <v>2</v>
      </c>
      <c r="C23" s="9">
        <v>4.9000000000000004</v>
      </c>
      <c r="D23" s="9">
        <v>4.9000000000000004</v>
      </c>
      <c r="E23" s="9">
        <v>5.0999999999999996</v>
      </c>
      <c r="F23" s="9">
        <v>5.0999999999999996</v>
      </c>
      <c r="G23" s="9">
        <v>4.9000000000000004</v>
      </c>
      <c r="H23" s="9">
        <v>5.2</v>
      </c>
      <c r="I23" s="9">
        <v>5</v>
      </c>
      <c r="J23" s="9">
        <v>5.2</v>
      </c>
      <c r="K23" s="9">
        <v>4.7</v>
      </c>
      <c r="L23" s="9">
        <v>4.7</v>
      </c>
      <c r="M23" s="9">
        <v>5.0999999999999996</v>
      </c>
      <c r="N23" s="9"/>
      <c r="O23" s="9"/>
      <c r="P23" s="9"/>
      <c r="Q23" s="9"/>
      <c r="R23" s="9"/>
      <c r="S23" s="22">
        <f>AVERAGE(C23:R23)</f>
        <v>4.9818181818181824</v>
      </c>
      <c r="T23" s="22">
        <f>STDEV(C23:R23)</f>
        <v>0.17786613965666312</v>
      </c>
      <c r="U23" s="22">
        <f>S23/S$23</f>
        <v>1</v>
      </c>
      <c r="V23" s="22">
        <f>T23/S$23</f>
        <v>3.5703057230352081E-2</v>
      </c>
      <c r="X23">
        <v>24</v>
      </c>
      <c r="Y23" s="21">
        <f>U24</f>
        <v>1.3599452554744527</v>
      </c>
      <c r="Z23" s="21">
        <f>V24</f>
        <v>0.52615423600563593</v>
      </c>
      <c r="AA23">
        <v>1</v>
      </c>
      <c r="AB23">
        <v>31</v>
      </c>
    </row>
    <row r="24" spans="1:28">
      <c r="A24" s="7">
        <v>24</v>
      </c>
      <c r="B24" s="1" t="s">
        <v>3</v>
      </c>
      <c r="C24" s="9">
        <v>5.0999999999999996</v>
      </c>
      <c r="D24" s="9">
        <v>3.7</v>
      </c>
      <c r="E24" s="9">
        <v>5.5</v>
      </c>
      <c r="F24" s="9">
        <v>5.4</v>
      </c>
      <c r="G24" s="9">
        <v>12</v>
      </c>
      <c r="H24" s="9"/>
      <c r="I24" s="9">
        <v>8.6999999999999993</v>
      </c>
      <c r="J24" s="9"/>
      <c r="K24" s="9">
        <v>7.7</v>
      </c>
      <c r="L24" s="9">
        <v>6.1</v>
      </c>
      <c r="M24" s="9"/>
      <c r="N24" s="9"/>
      <c r="O24" s="9"/>
      <c r="P24" s="9"/>
      <c r="Q24" s="9"/>
      <c r="R24" s="9"/>
      <c r="S24" s="22">
        <f t="shared" ref="S24:S26" si="8">AVERAGE(C24:R24)</f>
        <v>6.7750000000000012</v>
      </c>
      <c r="T24" s="22">
        <f t="shared" ref="T24:T26" si="9">STDEV(C24:R24)</f>
        <v>2.6212047393735318</v>
      </c>
      <c r="U24" s="22">
        <f t="shared" ref="U24:U26" si="10">S24/S$23</f>
        <v>1.3599452554744527</v>
      </c>
      <c r="V24" s="22">
        <f t="shared" ref="V24:V26" si="11">T24/S$23</f>
        <v>0.52615423600563593</v>
      </c>
      <c r="X24">
        <v>48</v>
      </c>
      <c r="Y24" s="21">
        <f>U29</f>
        <v>1.2940275650842268</v>
      </c>
      <c r="Z24" s="21">
        <f>V29</f>
        <v>0.54738270169457159</v>
      </c>
      <c r="AA24">
        <v>1</v>
      </c>
      <c r="AB24">
        <v>31</v>
      </c>
    </row>
    <row r="25" spans="1:28">
      <c r="A25" s="7">
        <v>24</v>
      </c>
      <c r="B25" s="1" t="s">
        <v>4</v>
      </c>
      <c r="C25" s="9">
        <v>25</v>
      </c>
      <c r="D25" s="9">
        <v>22.9</v>
      </c>
      <c r="E25" s="9">
        <v>9.5</v>
      </c>
      <c r="F25" s="9">
        <v>13.1</v>
      </c>
      <c r="G25" s="9">
        <v>21.9</v>
      </c>
      <c r="H25" s="9">
        <v>15.9</v>
      </c>
      <c r="I25" s="9">
        <v>12.1</v>
      </c>
      <c r="J25" s="9">
        <v>20.100000000000001</v>
      </c>
      <c r="K25" s="9">
        <v>18.600000000000001</v>
      </c>
      <c r="L25" s="9">
        <v>36.6</v>
      </c>
      <c r="M25" s="9">
        <v>44.3</v>
      </c>
      <c r="N25" s="9"/>
      <c r="O25" s="9"/>
      <c r="P25" s="9"/>
      <c r="Q25" s="9"/>
      <c r="R25" s="9"/>
      <c r="S25" s="22">
        <f t="shared" si="8"/>
        <v>21.818181818181817</v>
      </c>
      <c r="T25" s="22">
        <f t="shared" si="9"/>
        <v>10.515495060321049</v>
      </c>
      <c r="U25" s="22">
        <f t="shared" si="10"/>
        <v>4.3795620437956195</v>
      </c>
      <c r="V25" s="22">
        <f t="shared" si="11"/>
        <v>2.11077455590386</v>
      </c>
      <c r="X25">
        <v>72</v>
      </c>
      <c r="Y25" s="21">
        <f>U34</f>
        <v>1.9696624087591241</v>
      </c>
      <c r="Z25" s="21">
        <f>V34</f>
        <v>0.83740972626602062</v>
      </c>
      <c r="AA25">
        <v>1</v>
      </c>
      <c r="AB25">
        <v>31</v>
      </c>
    </row>
    <row r="26" spans="1:28">
      <c r="A26" s="7">
        <v>24</v>
      </c>
      <c r="B26" s="1" t="s">
        <v>5</v>
      </c>
      <c r="C26" s="9">
        <v>30.3</v>
      </c>
      <c r="D26" s="9">
        <v>32.200000000000003</v>
      </c>
      <c r="E26" s="9">
        <v>26.5</v>
      </c>
      <c r="F26" s="9">
        <v>27.4</v>
      </c>
      <c r="G26" s="9">
        <v>29.6</v>
      </c>
      <c r="H26" s="9">
        <v>24</v>
      </c>
      <c r="I26" s="9">
        <v>19.899999999999999</v>
      </c>
      <c r="J26" s="9">
        <v>28.2</v>
      </c>
      <c r="K26" s="9"/>
      <c r="L26" s="9">
        <v>48.9</v>
      </c>
      <c r="M26" s="9">
        <v>60.7</v>
      </c>
      <c r="N26" s="9"/>
      <c r="O26" s="9"/>
      <c r="P26" s="9"/>
      <c r="Q26" s="9"/>
      <c r="R26" s="9"/>
      <c r="S26" s="22">
        <f t="shared" si="8"/>
        <v>32.769999999999996</v>
      </c>
      <c r="T26" s="22">
        <f t="shared" si="9"/>
        <v>12.420059939021595</v>
      </c>
      <c r="U26" s="22">
        <f t="shared" si="10"/>
        <v>6.5779197080291958</v>
      </c>
      <c r="V26" s="22">
        <f t="shared" si="11"/>
        <v>2.4930777249860863</v>
      </c>
      <c r="X26">
        <v>24</v>
      </c>
      <c r="Y26" s="21">
        <f>U25</f>
        <v>4.3795620437956195</v>
      </c>
      <c r="Z26" s="21">
        <f>V25</f>
        <v>2.11077455590386</v>
      </c>
      <c r="AA26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2"/>
      <c r="T27" s="22"/>
      <c r="U27" s="22"/>
      <c r="V27" s="22"/>
      <c r="X27">
        <v>48</v>
      </c>
      <c r="Y27" s="21">
        <f>U30</f>
        <v>7.6921898928024497</v>
      </c>
      <c r="Z27" s="21">
        <f>V30</f>
        <v>2.7317381471705313</v>
      </c>
      <c r="AA27">
        <v>2</v>
      </c>
      <c r="AB27">
        <v>31</v>
      </c>
    </row>
    <row r="28" spans="1:28">
      <c r="A28" s="7">
        <v>48</v>
      </c>
      <c r="B28" s="1" t="s">
        <v>2</v>
      </c>
      <c r="C28" s="9">
        <v>5.0999999999999996</v>
      </c>
      <c r="D28" s="9">
        <v>5.0999999999999996</v>
      </c>
      <c r="E28" s="9">
        <v>5.2</v>
      </c>
      <c r="F28" s="9">
        <v>5.0999999999999996</v>
      </c>
      <c r="G28" s="9">
        <v>4.9000000000000004</v>
      </c>
      <c r="H28" s="9">
        <v>4.9000000000000004</v>
      </c>
      <c r="I28" s="9">
        <v>5.2</v>
      </c>
      <c r="J28" s="9">
        <v>4.9000000000000004</v>
      </c>
      <c r="K28" s="9">
        <v>5.2</v>
      </c>
      <c r="L28" s="9">
        <v>5.2</v>
      </c>
      <c r="M28" s="9">
        <v>4.5999999999999996</v>
      </c>
      <c r="N28" s="9">
        <v>4.8</v>
      </c>
      <c r="O28" s="9">
        <v>5.0999999999999996</v>
      </c>
      <c r="P28" s="9"/>
      <c r="Q28" s="9"/>
      <c r="R28" s="9"/>
      <c r="S28" s="22">
        <f t="shared" ref="S28:S31" si="12">AVERAGE(C28:R28)</f>
        <v>5.023076923076923</v>
      </c>
      <c r="T28" s="22">
        <f t="shared" ref="T28:T31" si="13">STDEV(C28:R28)</f>
        <v>0.18776690404970275</v>
      </c>
      <c r="U28" s="22">
        <f>S28/S$28</f>
        <v>1</v>
      </c>
      <c r="V28" s="22">
        <f>T28/S$28</f>
        <v>3.7380853792436997E-2</v>
      </c>
      <c r="X28">
        <v>72</v>
      </c>
      <c r="Y28" s="21">
        <f>U35</f>
        <v>10.160948905109489</v>
      </c>
      <c r="Z28" s="21">
        <f>V35</f>
        <v>3.5395541557623598</v>
      </c>
      <c r="AA28">
        <v>2</v>
      </c>
      <c r="AB28">
        <v>31</v>
      </c>
    </row>
    <row r="29" spans="1:28">
      <c r="A29" s="7">
        <v>48</v>
      </c>
      <c r="B29" s="1" t="s">
        <v>3</v>
      </c>
      <c r="C29" s="9">
        <v>4.7</v>
      </c>
      <c r="D29" s="9">
        <v>6</v>
      </c>
      <c r="E29" s="9">
        <v>6.4</v>
      </c>
      <c r="F29" s="9">
        <v>5.9</v>
      </c>
      <c r="G29" s="9">
        <v>6.6</v>
      </c>
      <c r="H29" s="9">
        <v>7.6</v>
      </c>
      <c r="I29" s="9"/>
      <c r="J29" s="9"/>
      <c r="K29" s="9"/>
      <c r="L29" s="9"/>
      <c r="M29" s="9">
        <v>1.7</v>
      </c>
      <c r="N29" s="9">
        <v>7.5</v>
      </c>
      <c r="O29" s="9">
        <v>12.1</v>
      </c>
      <c r="P29" s="9"/>
      <c r="Q29" s="9"/>
      <c r="R29" s="9"/>
      <c r="S29" s="22">
        <f t="shared" si="12"/>
        <v>6.5000000000000009</v>
      </c>
      <c r="T29" s="22">
        <f t="shared" si="13"/>
        <v>2.7495454169735019</v>
      </c>
      <c r="U29" s="22">
        <f t="shared" ref="U29:U31" si="14">S29/S$28</f>
        <v>1.2940275650842268</v>
      </c>
      <c r="V29" s="22">
        <f t="shared" ref="V29:V31" si="15">T29/S$28</f>
        <v>0.54738270169457159</v>
      </c>
      <c r="X29" s="20">
        <v>24</v>
      </c>
      <c r="Y29" s="21">
        <f>U26</f>
        <v>6.5779197080291958</v>
      </c>
      <c r="Z29" s="21">
        <f>V26</f>
        <v>2.4930777249860863</v>
      </c>
      <c r="AA29">
        <v>3</v>
      </c>
      <c r="AB29">
        <v>31</v>
      </c>
    </row>
    <row r="30" spans="1:28">
      <c r="A30" s="7">
        <v>48</v>
      </c>
      <c r="B30" s="1" t="s">
        <v>4</v>
      </c>
      <c r="C30" s="9">
        <v>22.5</v>
      </c>
      <c r="D30" s="9">
        <v>33.1</v>
      </c>
      <c r="E30" s="9">
        <v>28.3</v>
      </c>
      <c r="F30" s="9">
        <v>33</v>
      </c>
      <c r="G30" s="9">
        <v>25.6</v>
      </c>
      <c r="H30" s="9">
        <v>36.6</v>
      </c>
      <c r="I30" s="9">
        <v>43.6</v>
      </c>
      <c r="J30" s="9">
        <v>32.4</v>
      </c>
      <c r="K30" s="9">
        <v>33.200000000000003</v>
      </c>
      <c r="L30" s="9">
        <v>33.200000000000003</v>
      </c>
      <c r="M30" s="9">
        <v>51.4</v>
      </c>
      <c r="N30" s="9">
        <v>62.3</v>
      </c>
      <c r="O30" s="9">
        <v>67.099999999999994</v>
      </c>
      <c r="P30" s="9"/>
      <c r="Q30" s="9"/>
      <c r="R30" s="9"/>
      <c r="S30" s="22">
        <f t="shared" si="12"/>
        <v>38.638461538461534</v>
      </c>
      <c r="T30" s="22">
        <f t="shared" si="13"/>
        <v>13.721730846941206</v>
      </c>
      <c r="U30" s="22">
        <f t="shared" si="14"/>
        <v>7.6921898928024497</v>
      </c>
      <c r="V30" s="22">
        <f t="shared" si="15"/>
        <v>2.7317381471705313</v>
      </c>
      <c r="X30" s="20">
        <v>48</v>
      </c>
      <c r="Y30" s="21">
        <f>U31</f>
        <v>11.421286370597244</v>
      </c>
      <c r="Z30" s="21">
        <f>V31</f>
        <v>2.1883247282396412</v>
      </c>
      <c r="AA30">
        <v>3</v>
      </c>
      <c r="AB30">
        <v>31</v>
      </c>
    </row>
    <row r="31" spans="1:28">
      <c r="A31" s="7">
        <v>48</v>
      </c>
      <c r="B31" s="1" t="s">
        <v>5</v>
      </c>
      <c r="C31" s="9">
        <v>40.9</v>
      </c>
      <c r="D31" s="9">
        <v>54.5</v>
      </c>
      <c r="E31" s="9">
        <v>55.8</v>
      </c>
      <c r="F31" s="9"/>
      <c r="G31" s="9"/>
      <c r="H31" s="9">
        <v>53.8</v>
      </c>
      <c r="I31" s="9">
        <v>56.7</v>
      </c>
      <c r="J31" s="9">
        <v>53</v>
      </c>
      <c r="K31" s="9">
        <v>52.5</v>
      </c>
      <c r="L31" s="9">
        <v>53.8</v>
      </c>
      <c r="M31" s="9"/>
      <c r="N31" s="9">
        <v>73.5</v>
      </c>
      <c r="O31" s="9">
        <v>79.2</v>
      </c>
      <c r="P31" s="9"/>
      <c r="Q31" s="9"/>
      <c r="R31" s="9"/>
      <c r="S31" s="22">
        <f t="shared" si="12"/>
        <v>57.370000000000005</v>
      </c>
      <c r="T31" s="22">
        <f t="shared" si="13"/>
        <v>10.992123442619121</v>
      </c>
      <c r="U31" s="22">
        <f t="shared" si="14"/>
        <v>11.421286370597244</v>
      </c>
      <c r="V31" s="22">
        <f t="shared" si="15"/>
        <v>2.1883247282396412</v>
      </c>
      <c r="X31" s="20">
        <v>72</v>
      </c>
      <c r="Y31" s="21">
        <f>U36</f>
        <v>13.020681265206813</v>
      </c>
      <c r="Z31" s="21">
        <f>V36</f>
        <v>3.0521016755181121</v>
      </c>
      <c r="AA31">
        <v>3</v>
      </c>
      <c r="AB31">
        <v>31</v>
      </c>
    </row>
    <row r="32" spans="1:28">
      <c r="A32" s="8"/>
      <c r="B32" s="4"/>
      <c r="S32" s="22"/>
      <c r="T32" s="22"/>
      <c r="U32" s="22"/>
      <c r="V32" s="22"/>
    </row>
    <row r="33" spans="1:28">
      <c r="A33" s="7">
        <v>72</v>
      </c>
      <c r="B33" s="1" t="s">
        <v>2</v>
      </c>
      <c r="C33" s="9">
        <v>5</v>
      </c>
      <c r="D33" s="9">
        <v>5.2</v>
      </c>
      <c r="E33" s="9">
        <v>4.8</v>
      </c>
      <c r="F33" s="9">
        <v>5</v>
      </c>
      <c r="G33" s="9">
        <v>5</v>
      </c>
      <c r="H33" s="9">
        <v>5.2</v>
      </c>
      <c r="I33" s="9">
        <v>5.2</v>
      </c>
      <c r="J33" s="9">
        <v>4.5999999999999996</v>
      </c>
      <c r="K33" s="9">
        <v>4.9000000000000004</v>
      </c>
      <c r="L33" s="9">
        <v>5</v>
      </c>
      <c r="M33" s="9">
        <v>4.9000000000000004</v>
      </c>
      <c r="N33" s="9"/>
      <c r="O33" s="9"/>
      <c r="S33" s="22">
        <f t="shared" ref="S33:S36" si="16">AVERAGE(C33:R33)</f>
        <v>4.9818181818181815</v>
      </c>
      <c r="T33" s="22">
        <f t="shared" ref="T33:T36" si="17">STDEV(C33:R33)</f>
        <v>0.1834021909257457</v>
      </c>
      <c r="U33" s="22">
        <f>S33/S$33</f>
        <v>1</v>
      </c>
      <c r="V33" s="22">
        <f>T33/S$33</f>
        <v>3.6814308397503701E-2</v>
      </c>
    </row>
    <row r="34" spans="1:28">
      <c r="A34" s="7">
        <v>72</v>
      </c>
      <c r="B34" s="1" t="s">
        <v>3</v>
      </c>
      <c r="C34" s="9">
        <v>5.6</v>
      </c>
      <c r="D34" s="9">
        <v>12</v>
      </c>
      <c r="E34" s="9">
        <v>1.9</v>
      </c>
      <c r="F34" s="9">
        <v>13.4</v>
      </c>
      <c r="G34" s="9"/>
      <c r="H34" s="9"/>
      <c r="I34" s="9"/>
      <c r="J34" s="9">
        <v>11.6</v>
      </c>
      <c r="K34" s="9">
        <v>14.1</v>
      </c>
      <c r="L34" s="9">
        <v>11</v>
      </c>
      <c r="M34" s="9">
        <v>8.9</v>
      </c>
      <c r="N34" s="9"/>
      <c r="O34" s="9"/>
      <c r="S34" s="22">
        <f t="shared" si="16"/>
        <v>9.8125</v>
      </c>
      <c r="T34" s="22">
        <f t="shared" si="17"/>
        <v>4.1718229999434477</v>
      </c>
      <c r="U34" s="22">
        <f t="shared" ref="U34:U36" si="18">S34/S$33</f>
        <v>1.9696624087591241</v>
      </c>
      <c r="V34" s="22">
        <f t="shared" ref="V34:V36" si="19">T34/S$33</f>
        <v>0.83740972626602062</v>
      </c>
    </row>
    <row r="35" spans="1:28">
      <c r="A35" s="7">
        <v>72</v>
      </c>
      <c r="B35" s="1" t="s">
        <v>4</v>
      </c>
      <c r="C35" s="9">
        <v>43.9</v>
      </c>
      <c r="D35" s="9">
        <v>24.4</v>
      </c>
      <c r="E35" s="9">
        <v>25.8</v>
      </c>
      <c r="F35" s="9">
        <v>44.7</v>
      </c>
      <c r="G35" s="9">
        <v>50.9</v>
      </c>
      <c r="H35" s="9">
        <v>41.8</v>
      </c>
      <c r="I35" s="9"/>
      <c r="J35" s="9">
        <v>66.599999999999994</v>
      </c>
      <c r="K35" s="9">
        <v>72.2</v>
      </c>
      <c r="L35" s="9">
        <v>70.7</v>
      </c>
      <c r="M35" s="9">
        <v>65.2</v>
      </c>
      <c r="N35" s="9"/>
      <c r="O35" s="9"/>
      <c r="S35" s="22">
        <f t="shared" si="16"/>
        <v>50.62</v>
      </c>
      <c r="T35" s="22">
        <f t="shared" si="17"/>
        <v>17.633415248707028</v>
      </c>
      <c r="U35" s="22">
        <f t="shared" si="18"/>
        <v>10.160948905109489</v>
      </c>
      <c r="V35" s="22">
        <f t="shared" si="19"/>
        <v>3.5395541557623598</v>
      </c>
    </row>
    <row r="36" spans="1:28">
      <c r="A36" s="7">
        <v>72</v>
      </c>
      <c r="B36" s="1" t="s">
        <v>5</v>
      </c>
      <c r="C36" s="9">
        <v>56.5</v>
      </c>
      <c r="D36" s="9">
        <v>41.9</v>
      </c>
      <c r="E36" s="9">
        <v>46</v>
      </c>
      <c r="F36" s="9">
        <v>67.099999999999994</v>
      </c>
      <c r="G36" s="9">
        <v>61.9</v>
      </c>
      <c r="H36" s="9">
        <v>64.599999999999994</v>
      </c>
      <c r="I36" s="9"/>
      <c r="J36" s="9"/>
      <c r="K36" s="9">
        <v>82.1</v>
      </c>
      <c r="L36" s="9">
        <v>83.9</v>
      </c>
      <c r="M36" s="9">
        <v>79.8</v>
      </c>
      <c r="N36" s="9"/>
      <c r="O36" s="9"/>
      <c r="S36" s="22">
        <f t="shared" si="16"/>
        <v>64.86666666666666</v>
      </c>
      <c r="T36" s="22">
        <f t="shared" si="17"/>
        <v>15.205015619853867</v>
      </c>
      <c r="U36" s="22">
        <f t="shared" si="18"/>
        <v>13.020681265206813</v>
      </c>
      <c r="V36" s="22">
        <f t="shared" si="19"/>
        <v>3.0521016755181121</v>
      </c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13" t="s">
        <v>59</v>
      </c>
      <c r="T39" s="13" t="s">
        <v>60</v>
      </c>
      <c r="U39" s="13" t="s">
        <v>66</v>
      </c>
      <c r="V39" s="13" t="s">
        <v>67</v>
      </c>
      <c r="X39" s="13" t="s">
        <v>61</v>
      </c>
      <c r="Y39" s="13" t="s">
        <v>62</v>
      </c>
      <c r="Z39" s="13" t="s">
        <v>60</v>
      </c>
      <c r="AA39" s="13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0"/>
      <c r="X40">
        <v>0</v>
      </c>
      <c r="Y40" s="21">
        <f>U41</f>
        <v>1</v>
      </c>
      <c r="Z40" s="21">
        <f>V41</f>
        <v>3.6953609742171059E-2</v>
      </c>
      <c r="AA40">
        <v>0</v>
      </c>
      <c r="AB40">
        <v>32</v>
      </c>
    </row>
    <row r="41" spans="1:28">
      <c r="A41" s="7">
        <v>24</v>
      </c>
      <c r="B41" s="1" t="s">
        <v>2</v>
      </c>
      <c r="C41" s="9">
        <v>5</v>
      </c>
      <c r="D41" s="9">
        <v>5.2</v>
      </c>
      <c r="E41" s="9">
        <v>4.9000000000000004</v>
      </c>
      <c r="F41" s="9">
        <v>4.9000000000000004</v>
      </c>
      <c r="G41" s="9">
        <v>4.8</v>
      </c>
      <c r="H41" s="9">
        <v>4.8</v>
      </c>
      <c r="I41" s="9">
        <v>4.9000000000000004</v>
      </c>
      <c r="J41" s="9">
        <v>4.7</v>
      </c>
      <c r="K41" s="9">
        <v>5.0999999999999996</v>
      </c>
      <c r="L41" s="9">
        <v>4.5999999999999996</v>
      </c>
      <c r="M41" s="9">
        <v>5.0999999999999996</v>
      </c>
      <c r="N41" s="9"/>
      <c r="O41" s="9"/>
      <c r="P41" s="9"/>
      <c r="S41" s="21">
        <f>AVERAGE(C41:R41)</f>
        <v>4.9090909090909101</v>
      </c>
      <c r="T41" s="21">
        <f>STDEV(C41:R41)</f>
        <v>0.18140862964338525</v>
      </c>
      <c r="U41" s="21">
        <f>S41/S$41</f>
        <v>1</v>
      </c>
      <c r="V41" s="21">
        <f>T41/S$41</f>
        <v>3.6953609742171059E-2</v>
      </c>
      <c r="X41">
        <v>24</v>
      </c>
      <c r="Y41" s="21">
        <f>U42</f>
        <v>1.0633333333333332</v>
      </c>
      <c r="Z41" s="21">
        <f>V42</f>
        <v>0.34204973117183746</v>
      </c>
      <c r="AA41">
        <v>1</v>
      </c>
      <c r="AB41">
        <v>32</v>
      </c>
    </row>
    <row r="42" spans="1:28">
      <c r="A42" s="7">
        <v>24</v>
      </c>
      <c r="B42" s="1" t="s">
        <v>3</v>
      </c>
      <c r="C42" s="9">
        <v>4.7</v>
      </c>
      <c r="D42" s="9">
        <v>6.6</v>
      </c>
      <c r="E42" s="9">
        <v>5.3</v>
      </c>
      <c r="F42" s="9"/>
      <c r="G42" s="9">
        <v>5</v>
      </c>
      <c r="H42" s="9">
        <v>4.0999999999999996</v>
      </c>
      <c r="I42" s="9">
        <v>4.4000000000000004</v>
      </c>
      <c r="J42" s="9">
        <v>4.5</v>
      </c>
      <c r="K42" s="9">
        <v>4.7</v>
      </c>
      <c r="L42" s="9">
        <v>3.5</v>
      </c>
      <c r="M42" s="9">
        <v>9.4</v>
      </c>
      <c r="N42" s="9"/>
      <c r="O42" s="9"/>
      <c r="P42" s="9"/>
      <c r="S42" s="21">
        <f t="shared" ref="S42:S44" si="20">AVERAGE(C42:R42)</f>
        <v>5.2200000000000006</v>
      </c>
      <c r="T42" s="21">
        <f t="shared" ref="T42:T44" si="21">STDEV(C42:R42)</f>
        <v>1.6791532257526569</v>
      </c>
      <c r="U42" s="21">
        <f t="shared" ref="U42:U44" si="22">S42/S$41</f>
        <v>1.0633333333333332</v>
      </c>
      <c r="V42" s="21">
        <f t="shared" ref="V42:V44" si="23">T42/S$41</f>
        <v>0.34204973117183746</v>
      </c>
      <c r="X42">
        <v>48</v>
      </c>
      <c r="Y42" s="21">
        <f>U47</f>
        <v>0.85968303053730177</v>
      </c>
      <c r="Z42" s="21">
        <f>V47</f>
        <v>0.26856982457681672</v>
      </c>
      <c r="AA42">
        <v>1</v>
      </c>
      <c r="AB42">
        <v>32</v>
      </c>
    </row>
    <row r="43" spans="1:28">
      <c r="A43" s="7">
        <v>24</v>
      </c>
      <c r="B43" s="1" t="s">
        <v>4</v>
      </c>
      <c r="C43" s="9">
        <v>5.2</v>
      </c>
      <c r="D43" s="9">
        <v>9.3000000000000007</v>
      </c>
      <c r="E43" s="9">
        <v>4.9000000000000004</v>
      </c>
      <c r="F43" s="9">
        <v>8</v>
      </c>
      <c r="G43" s="9">
        <v>9.1999999999999993</v>
      </c>
      <c r="H43" s="9">
        <v>5.6</v>
      </c>
      <c r="I43" s="9">
        <v>5.6</v>
      </c>
      <c r="J43" s="9">
        <v>9.4</v>
      </c>
      <c r="K43" s="9">
        <v>18.7</v>
      </c>
      <c r="L43" s="9">
        <v>8.9</v>
      </c>
      <c r="M43" s="9">
        <v>14.4</v>
      </c>
      <c r="N43" s="9"/>
      <c r="O43" s="9"/>
      <c r="P43" s="9"/>
      <c r="S43" s="21">
        <f t="shared" si="20"/>
        <v>9.0181818181818176</v>
      </c>
      <c r="T43" s="21">
        <f t="shared" si="21"/>
        <v>4.2298506313623356</v>
      </c>
      <c r="U43" s="21">
        <f t="shared" si="22"/>
        <v>1.8370370370370366</v>
      </c>
      <c r="V43" s="21">
        <f t="shared" si="23"/>
        <v>0.86163623972195713</v>
      </c>
      <c r="X43">
        <v>72</v>
      </c>
      <c r="Y43" s="21">
        <f>U52</f>
        <v>0.95234899328859068</v>
      </c>
      <c r="Z43" s="21">
        <f>V52</f>
        <v>0.30902378289051569</v>
      </c>
      <c r="AA43">
        <v>1</v>
      </c>
      <c r="AB43">
        <v>32</v>
      </c>
    </row>
    <row r="44" spans="1:28">
      <c r="A44" s="7">
        <v>24</v>
      </c>
      <c r="B44" s="1" t="s">
        <v>5</v>
      </c>
      <c r="C44" s="9">
        <v>5</v>
      </c>
      <c r="D44" s="9">
        <v>9.9</v>
      </c>
      <c r="E44" s="9">
        <v>6.7</v>
      </c>
      <c r="F44" s="9">
        <v>8.1999999999999993</v>
      </c>
      <c r="G44" s="9">
        <v>20.2</v>
      </c>
      <c r="H44" s="9">
        <v>5.6</v>
      </c>
      <c r="I44" s="9">
        <v>4.8</v>
      </c>
      <c r="J44" s="9">
        <v>8.5</v>
      </c>
      <c r="K44" s="9"/>
      <c r="L44" s="9">
        <v>10.7</v>
      </c>
      <c r="M44" s="9">
        <v>19.100000000000001</v>
      </c>
      <c r="N44" s="9"/>
      <c r="O44" s="9"/>
      <c r="P44" s="9"/>
      <c r="S44" s="21">
        <f t="shared" si="20"/>
        <v>9.870000000000001</v>
      </c>
      <c r="T44" s="21">
        <f t="shared" si="21"/>
        <v>5.5273160052797943</v>
      </c>
      <c r="U44" s="21">
        <f t="shared" si="22"/>
        <v>2.0105555555555554</v>
      </c>
      <c r="V44" s="21">
        <f t="shared" si="23"/>
        <v>1.1259347418162542</v>
      </c>
      <c r="X44">
        <v>24</v>
      </c>
      <c r="Y44" s="21">
        <f>U43</f>
        <v>1.8370370370370366</v>
      </c>
      <c r="Z44" s="21">
        <f>V43</f>
        <v>0.86163623972195713</v>
      </c>
      <c r="AA44">
        <v>2</v>
      </c>
      <c r="AB44">
        <v>32</v>
      </c>
    </row>
    <row r="45" spans="1:28">
      <c r="A45" s="7"/>
      <c r="B45" s="2"/>
      <c r="S45" s="21"/>
      <c r="T45" s="21"/>
      <c r="U45" s="21"/>
      <c r="V45" s="21"/>
      <c r="X45">
        <v>48</v>
      </c>
      <c r="Y45" s="21">
        <f>U48</f>
        <v>4.7437185929648233</v>
      </c>
      <c r="Z45" s="21">
        <f>V48</f>
        <v>1.6141425250504231</v>
      </c>
      <c r="AA45">
        <v>2</v>
      </c>
      <c r="AB45">
        <v>32</v>
      </c>
    </row>
    <row r="46" spans="1:28">
      <c r="A46" s="7">
        <v>48</v>
      </c>
      <c r="B46" s="1" t="s">
        <v>2</v>
      </c>
      <c r="C46" s="9">
        <v>4.9000000000000004</v>
      </c>
      <c r="D46" s="9">
        <v>4.9000000000000004</v>
      </c>
      <c r="E46" s="9">
        <v>4.8</v>
      </c>
      <c r="F46" s="9">
        <v>4.9000000000000004</v>
      </c>
      <c r="G46" s="9">
        <v>4.9000000000000004</v>
      </c>
      <c r="H46" s="9"/>
      <c r="I46" s="9">
        <v>4.9000000000000004</v>
      </c>
      <c r="J46" s="9">
        <v>5</v>
      </c>
      <c r="K46" s="9">
        <v>5.2</v>
      </c>
      <c r="L46" s="9">
        <v>5.2</v>
      </c>
      <c r="M46" s="9">
        <v>5</v>
      </c>
      <c r="N46" s="9">
        <v>4.9000000000000004</v>
      </c>
      <c r="O46" s="9">
        <v>5.0999999999999996</v>
      </c>
      <c r="P46" s="9"/>
      <c r="Q46" s="9"/>
      <c r="R46" s="9"/>
      <c r="S46" s="21">
        <f t="shared" ref="S46:S49" si="24">AVERAGE(C46:R46)</f>
        <v>4.9750000000000005</v>
      </c>
      <c r="T46" s="21">
        <f t="shared" ref="T46:T49" si="25">STDEV(C46:R46)</f>
        <v>0.12880570286640677</v>
      </c>
      <c r="U46" s="21">
        <f>S46/S$46</f>
        <v>1</v>
      </c>
      <c r="V46" s="21">
        <f>T46/S$46</f>
        <v>2.5890593540986283E-2</v>
      </c>
      <c r="X46">
        <v>72</v>
      </c>
      <c r="Y46" s="21">
        <f>U53</f>
        <v>6.2798657718120809</v>
      </c>
      <c r="Z46" s="21">
        <f>V53</f>
        <v>2.1118759004560577</v>
      </c>
      <c r="AA46">
        <v>2</v>
      </c>
      <c r="AB46">
        <v>32</v>
      </c>
    </row>
    <row r="47" spans="1:28">
      <c r="A47" s="7">
        <v>48</v>
      </c>
      <c r="B47" s="1" t="s">
        <v>3</v>
      </c>
      <c r="C47" s="9">
        <v>3.8</v>
      </c>
      <c r="D47" s="9">
        <v>3.7</v>
      </c>
      <c r="E47" s="9">
        <v>3.5</v>
      </c>
      <c r="F47" s="9">
        <v>1.9</v>
      </c>
      <c r="G47" s="9">
        <v>3.2</v>
      </c>
      <c r="H47" s="9">
        <v>5.2</v>
      </c>
      <c r="I47" s="9">
        <v>3.1</v>
      </c>
      <c r="J47" s="9">
        <v>4.5999999999999996</v>
      </c>
      <c r="K47" s="9">
        <v>5.4</v>
      </c>
      <c r="L47" s="9">
        <v>7.1</v>
      </c>
      <c r="M47" s="9">
        <v>4.9000000000000004</v>
      </c>
      <c r="N47" s="9">
        <v>3.8</v>
      </c>
      <c r="O47" s="9">
        <v>5.4</v>
      </c>
      <c r="P47" s="9"/>
      <c r="Q47" s="9"/>
      <c r="R47" s="9"/>
      <c r="S47" s="21">
        <f t="shared" si="24"/>
        <v>4.2769230769230768</v>
      </c>
      <c r="T47" s="21">
        <f t="shared" si="25"/>
        <v>1.3361348772696633</v>
      </c>
      <c r="U47" s="21">
        <f t="shared" ref="U47:U49" si="26">S47/S$46</f>
        <v>0.85968303053730177</v>
      </c>
      <c r="V47" s="21">
        <f t="shared" ref="V47:V49" si="27">T47/S$46</f>
        <v>0.26856982457681672</v>
      </c>
      <c r="X47" s="20">
        <v>24</v>
      </c>
      <c r="Y47" s="21">
        <f>U44</f>
        <v>2.0105555555555554</v>
      </c>
      <c r="Z47" s="21">
        <f>V44</f>
        <v>1.1259347418162542</v>
      </c>
      <c r="AA47">
        <v>3</v>
      </c>
      <c r="AB47">
        <v>32</v>
      </c>
    </row>
    <row r="48" spans="1:28">
      <c r="A48" s="7">
        <v>48</v>
      </c>
      <c r="B48" s="1" t="s">
        <v>4</v>
      </c>
      <c r="C48" s="9">
        <v>17.7</v>
      </c>
      <c r="D48" s="9">
        <v>12.7</v>
      </c>
      <c r="E48" s="9">
        <v>16</v>
      </c>
      <c r="F48" s="9">
        <v>14.5</v>
      </c>
      <c r="G48" s="9">
        <v>29.4</v>
      </c>
      <c r="H48" s="9">
        <v>28.4</v>
      </c>
      <c r="I48" s="9">
        <v>22.7</v>
      </c>
      <c r="J48" s="9">
        <v>15.5</v>
      </c>
      <c r="K48" s="9">
        <v>22.5</v>
      </c>
      <c r="L48" s="9">
        <v>26.6</v>
      </c>
      <c r="M48" s="9">
        <v>34.5</v>
      </c>
      <c r="N48" s="9">
        <v>28.4</v>
      </c>
      <c r="O48" s="9">
        <v>37.9</v>
      </c>
      <c r="P48" s="9"/>
      <c r="Q48" s="9"/>
      <c r="R48" s="9"/>
      <c r="S48" s="21">
        <f t="shared" si="24"/>
        <v>23.599999999999998</v>
      </c>
      <c r="T48" s="21">
        <f t="shared" si="25"/>
        <v>8.0303590621258554</v>
      </c>
      <c r="U48" s="21">
        <f t="shared" si="26"/>
        <v>4.7437185929648233</v>
      </c>
      <c r="V48" s="21">
        <f t="shared" si="27"/>
        <v>1.6141425250504231</v>
      </c>
      <c r="X48" s="20">
        <v>48</v>
      </c>
      <c r="Y48" s="21">
        <f>U49</f>
        <v>4.0134003350083756</v>
      </c>
      <c r="Z48" s="21">
        <f>V49</f>
        <v>1.5259181006355562</v>
      </c>
      <c r="AA48">
        <v>3</v>
      </c>
      <c r="AB48">
        <v>32</v>
      </c>
    </row>
    <row r="49" spans="1:28">
      <c r="A49" s="7">
        <v>48</v>
      </c>
      <c r="B49" s="1" t="s">
        <v>5</v>
      </c>
      <c r="C49" s="9">
        <v>14.6</v>
      </c>
      <c r="D49" s="9">
        <v>10.4</v>
      </c>
      <c r="E49" s="9">
        <v>15.5</v>
      </c>
      <c r="F49" s="9"/>
      <c r="G49" s="9"/>
      <c r="H49" s="9">
        <v>29.6</v>
      </c>
      <c r="I49" s="9">
        <v>19.899999999999999</v>
      </c>
      <c r="J49" s="9">
        <v>12.5</v>
      </c>
      <c r="K49" s="9"/>
      <c r="L49" s="9">
        <v>20.7</v>
      </c>
      <c r="M49" s="9"/>
      <c r="N49" s="9">
        <v>24.1</v>
      </c>
      <c r="O49" s="9">
        <v>32.4</v>
      </c>
      <c r="P49" s="9"/>
      <c r="Q49" s="9"/>
      <c r="R49" s="9"/>
      <c r="S49" s="21">
        <f t="shared" si="24"/>
        <v>19.966666666666669</v>
      </c>
      <c r="T49" s="21">
        <f t="shared" si="25"/>
        <v>7.5914425506618928</v>
      </c>
      <c r="U49" s="21">
        <f t="shared" si="26"/>
        <v>4.0134003350083756</v>
      </c>
      <c r="V49" s="21">
        <f t="shared" si="27"/>
        <v>1.5259181006355562</v>
      </c>
      <c r="X49" s="20">
        <v>72</v>
      </c>
      <c r="Y49" s="21">
        <f>U54</f>
        <v>5.1191275167785237</v>
      </c>
      <c r="Z49" s="21">
        <f>V54</f>
        <v>1.9936735152319258</v>
      </c>
      <c r="AA49">
        <v>3</v>
      </c>
      <c r="AB49">
        <v>32</v>
      </c>
    </row>
    <row r="50" spans="1:28">
      <c r="A50" s="8"/>
      <c r="B50" s="4"/>
      <c r="S50" s="21"/>
      <c r="T50" s="21"/>
      <c r="U50" s="21"/>
      <c r="V50" s="21"/>
    </row>
    <row r="51" spans="1:28">
      <c r="A51" s="7">
        <v>72</v>
      </c>
      <c r="B51" s="1" t="s">
        <v>2</v>
      </c>
      <c r="C51" s="9">
        <v>4.8</v>
      </c>
      <c r="D51" s="9">
        <v>4.9000000000000004</v>
      </c>
      <c r="E51" s="9">
        <v>5.0999999999999996</v>
      </c>
      <c r="F51" s="9">
        <v>5.2</v>
      </c>
      <c r="G51" s="9"/>
      <c r="H51" s="9">
        <v>5.2</v>
      </c>
      <c r="I51" s="9">
        <v>5</v>
      </c>
      <c r="J51" s="9">
        <v>4.9000000000000004</v>
      </c>
      <c r="K51" s="9">
        <v>4.8</v>
      </c>
      <c r="L51" s="9">
        <v>4.8</v>
      </c>
      <c r="M51" s="9"/>
      <c r="N51" s="9"/>
      <c r="S51" s="21">
        <f t="shared" ref="S51:S54" si="28">AVERAGE(C51:R51)</f>
        <v>4.9666666666666659</v>
      </c>
      <c r="T51" s="21">
        <f t="shared" ref="T51:T54" si="29">STDEV(C51:R51)</f>
        <v>0.16583123951777004</v>
      </c>
      <c r="U51" s="21">
        <f>S51/S$51</f>
        <v>1</v>
      </c>
      <c r="V51" s="21">
        <f>T51/S$51</f>
        <v>3.33888401713631E-2</v>
      </c>
    </row>
    <row r="52" spans="1:28">
      <c r="A52" s="7">
        <v>72</v>
      </c>
      <c r="B52" s="1" t="s">
        <v>3</v>
      </c>
      <c r="C52" s="9">
        <v>2.7</v>
      </c>
      <c r="D52" s="9">
        <v>3.2</v>
      </c>
      <c r="E52" s="9">
        <v>3.8</v>
      </c>
      <c r="F52" s="9">
        <v>7.6</v>
      </c>
      <c r="G52" s="9">
        <v>4.8</v>
      </c>
      <c r="H52" s="9">
        <v>4.7</v>
      </c>
      <c r="I52" s="9">
        <v>5.5</v>
      </c>
      <c r="J52" s="9">
        <v>3.5</v>
      </c>
      <c r="K52" s="9">
        <v>4.9000000000000004</v>
      </c>
      <c r="L52" s="9">
        <v>6.6</v>
      </c>
      <c r="M52" s="9"/>
      <c r="N52" s="9"/>
      <c r="S52" s="21">
        <f t="shared" si="28"/>
        <v>4.7299999999999995</v>
      </c>
      <c r="T52" s="21">
        <f t="shared" si="29"/>
        <v>1.5348181216895611</v>
      </c>
      <c r="U52" s="21">
        <f t="shared" ref="U52:U54" si="30">S52/S$51</f>
        <v>0.95234899328859068</v>
      </c>
      <c r="V52" s="21">
        <f t="shared" ref="V52:V54" si="31">T52/S$51</f>
        <v>0.30902378289051569</v>
      </c>
    </row>
    <row r="53" spans="1:28">
      <c r="A53" s="7">
        <v>72</v>
      </c>
      <c r="B53" s="1" t="s">
        <v>4</v>
      </c>
      <c r="C53" s="9">
        <v>24.8</v>
      </c>
      <c r="D53" s="9">
        <v>19.3</v>
      </c>
      <c r="E53" s="9">
        <v>19.7</v>
      </c>
      <c r="F53" s="9">
        <v>39.5</v>
      </c>
      <c r="G53" s="9">
        <v>29</v>
      </c>
      <c r="H53" s="9">
        <v>22.1</v>
      </c>
      <c r="I53" s="9">
        <v>28.2</v>
      </c>
      <c r="J53" s="9">
        <v>38.799999999999997</v>
      </c>
      <c r="K53" s="9">
        <v>39.9</v>
      </c>
      <c r="L53" s="9">
        <v>50.6</v>
      </c>
      <c r="M53" s="9"/>
      <c r="N53" s="9"/>
      <c r="S53" s="21">
        <f t="shared" si="28"/>
        <v>31.189999999999998</v>
      </c>
      <c r="T53" s="21">
        <f t="shared" si="29"/>
        <v>10.488983638931751</v>
      </c>
      <c r="U53" s="21">
        <f t="shared" si="30"/>
        <v>6.2798657718120809</v>
      </c>
      <c r="V53" s="21">
        <f t="shared" si="31"/>
        <v>2.1118759004560577</v>
      </c>
    </row>
    <row r="54" spans="1:28">
      <c r="A54" s="7">
        <v>72</v>
      </c>
      <c r="B54" s="1" t="s">
        <v>5</v>
      </c>
      <c r="C54" s="9">
        <v>18</v>
      </c>
      <c r="D54" s="9">
        <v>13.7</v>
      </c>
      <c r="E54" s="9">
        <v>17.600000000000001</v>
      </c>
      <c r="F54" s="9">
        <v>32.4</v>
      </c>
      <c r="G54" s="9">
        <v>35.799999999999997</v>
      </c>
      <c r="H54" s="9">
        <v>16.5</v>
      </c>
      <c r="I54" s="9"/>
      <c r="J54" s="9"/>
      <c r="K54" s="9">
        <v>31.2</v>
      </c>
      <c r="L54" s="9">
        <v>38.200000000000003</v>
      </c>
      <c r="M54" s="9"/>
      <c r="N54" s="9"/>
      <c r="S54" s="21">
        <f t="shared" si="28"/>
        <v>25.424999999999997</v>
      </c>
      <c r="T54" s="21">
        <f t="shared" si="29"/>
        <v>9.9019117923185629</v>
      </c>
      <c r="U54" s="21">
        <f t="shared" si="30"/>
        <v>5.1191275167785237</v>
      </c>
      <c r="V54" s="21">
        <f t="shared" si="31"/>
        <v>1.9936735152319258</v>
      </c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14" t="s">
        <v>59</v>
      </c>
      <c r="T57" s="14" t="s">
        <v>60</v>
      </c>
      <c r="U57" s="14" t="s">
        <v>66</v>
      </c>
      <c r="V57" s="14" t="s">
        <v>67</v>
      </c>
      <c r="X57" s="14" t="s">
        <v>61</v>
      </c>
      <c r="Y57" s="14" t="s">
        <v>62</v>
      </c>
      <c r="Z57" s="14" t="s">
        <v>60</v>
      </c>
      <c r="AA57" s="14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X58">
        <v>0</v>
      </c>
      <c r="Y58" s="21">
        <f>U59</f>
        <v>1</v>
      </c>
      <c r="Z58" s="21">
        <f>V59</f>
        <v>3.3546823305671249E-2</v>
      </c>
      <c r="AA58">
        <v>0</v>
      </c>
      <c r="AB58">
        <v>33</v>
      </c>
    </row>
    <row r="59" spans="1:28">
      <c r="A59" s="7">
        <v>24</v>
      </c>
      <c r="B59" s="1" t="s">
        <v>2</v>
      </c>
      <c r="C59" s="9">
        <v>42.4</v>
      </c>
      <c r="D59" s="9">
        <v>44.5</v>
      </c>
      <c r="E59" s="9">
        <v>43.7</v>
      </c>
      <c r="F59" s="9">
        <v>40.5</v>
      </c>
      <c r="G59" s="9">
        <v>40.799999999999997</v>
      </c>
      <c r="H59" s="9">
        <v>40.299999999999997</v>
      </c>
      <c r="I59" s="9">
        <v>42.6</v>
      </c>
      <c r="J59" s="9"/>
      <c r="K59" s="9">
        <v>42.5</v>
      </c>
      <c r="L59" s="9">
        <v>43.1</v>
      </c>
      <c r="M59" s="9"/>
      <c r="S59" s="23">
        <v>5.0363636359999999</v>
      </c>
      <c r="T59" s="23">
        <v>0.16895400099999999</v>
      </c>
      <c r="U59" s="21">
        <f>S59/S$59</f>
        <v>1</v>
      </c>
      <c r="V59" s="21">
        <f>T59/S$59</f>
        <v>3.3546823305671249E-2</v>
      </c>
      <c r="X59">
        <v>24</v>
      </c>
      <c r="Y59" s="21">
        <f>U60</f>
        <v>19.131768953547422</v>
      </c>
      <c r="Z59" s="21">
        <f>V60</f>
        <v>0.30481587688121414</v>
      </c>
      <c r="AA59">
        <v>1</v>
      </c>
      <c r="AB59">
        <v>33</v>
      </c>
    </row>
    <row r="60" spans="1:28">
      <c r="A60" s="7">
        <v>24</v>
      </c>
      <c r="B60" s="1" t="s">
        <v>3</v>
      </c>
      <c r="C60" s="9">
        <v>48.1</v>
      </c>
      <c r="D60" s="9">
        <v>46</v>
      </c>
      <c r="E60" s="9">
        <v>46</v>
      </c>
      <c r="F60" s="9">
        <v>43.2</v>
      </c>
      <c r="G60" s="9">
        <v>44.6</v>
      </c>
      <c r="H60" s="9">
        <v>45.2</v>
      </c>
      <c r="I60" s="9">
        <v>44.2</v>
      </c>
      <c r="J60" s="9"/>
      <c r="K60" s="9">
        <v>45.5</v>
      </c>
      <c r="L60" s="9">
        <v>45.8</v>
      </c>
      <c r="M60" s="9"/>
      <c r="S60" s="23">
        <v>96.354545450000003</v>
      </c>
      <c r="T60" s="23">
        <v>1.535163598</v>
      </c>
      <c r="U60" s="21">
        <f t="shared" ref="U60:U62" si="32">S60/S$59</f>
        <v>19.131768953547422</v>
      </c>
      <c r="V60" s="21">
        <f t="shared" ref="V60:V62" si="33">T60/S$59</f>
        <v>0.30481587688121414</v>
      </c>
      <c r="X60">
        <v>48</v>
      </c>
      <c r="Y60" s="21">
        <f>U65</f>
        <v>19.316358022274976</v>
      </c>
      <c r="Z60" s="21">
        <f>V65</f>
        <v>1.2354899462318296</v>
      </c>
      <c r="AA60">
        <v>1</v>
      </c>
      <c r="AB60">
        <v>33</v>
      </c>
    </row>
    <row r="61" spans="1:28">
      <c r="A61" s="7">
        <v>24</v>
      </c>
      <c r="B61" s="1" t="s">
        <v>4</v>
      </c>
      <c r="C61" s="9">
        <v>56.7</v>
      </c>
      <c r="D61" s="9">
        <v>52.9</v>
      </c>
      <c r="E61" s="9">
        <v>49.3</v>
      </c>
      <c r="F61" s="9">
        <v>49.4</v>
      </c>
      <c r="G61" s="9">
        <v>49.2</v>
      </c>
      <c r="H61" s="9">
        <v>47.4</v>
      </c>
      <c r="I61" s="9">
        <v>48.9</v>
      </c>
      <c r="J61" s="9"/>
      <c r="K61" s="9">
        <v>49.8</v>
      </c>
      <c r="L61" s="9">
        <v>52.7</v>
      </c>
      <c r="M61" s="9"/>
      <c r="S61" s="23">
        <v>76.945454549999994</v>
      </c>
      <c r="T61" s="23">
        <v>14.67898931</v>
      </c>
      <c r="U61" s="21">
        <f t="shared" si="32"/>
        <v>15.27797834135581</v>
      </c>
      <c r="V61" s="21">
        <f t="shared" si="33"/>
        <v>2.9146007657339061</v>
      </c>
      <c r="X61">
        <v>72</v>
      </c>
      <c r="Y61" s="21">
        <f>U70</f>
        <v>19.699275362126784</v>
      </c>
      <c r="Z61" s="21">
        <f>V70</f>
        <v>0.2696282749554213</v>
      </c>
      <c r="AA61">
        <v>1</v>
      </c>
      <c r="AB61">
        <v>33</v>
      </c>
    </row>
    <row r="62" spans="1:28">
      <c r="A62" s="7">
        <v>24</v>
      </c>
      <c r="B62" s="1" t="s">
        <v>5</v>
      </c>
      <c r="C62" s="9">
        <v>51.3</v>
      </c>
      <c r="D62" s="9">
        <v>52.8</v>
      </c>
      <c r="E62" s="9">
        <v>52.9</v>
      </c>
      <c r="F62" s="9">
        <v>46.9</v>
      </c>
      <c r="G62" s="9">
        <v>52.2</v>
      </c>
      <c r="H62" s="9">
        <v>50.4</v>
      </c>
      <c r="I62" s="9">
        <v>50.9</v>
      </c>
      <c r="J62" s="9"/>
      <c r="K62" s="9">
        <v>51.7</v>
      </c>
      <c r="L62" s="9">
        <v>51.3</v>
      </c>
      <c r="M62" s="9"/>
      <c r="S62" s="23">
        <v>98.07</v>
      </c>
      <c r="T62" s="23">
        <v>1.2623170930000001</v>
      </c>
      <c r="U62" s="21">
        <f t="shared" si="32"/>
        <v>19.472382672886091</v>
      </c>
      <c r="V62" s="21">
        <f t="shared" si="33"/>
        <v>0.25064057805058776</v>
      </c>
      <c r="X62">
        <v>24</v>
      </c>
      <c r="Y62" s="21">
        <f>U61</f>
        <v>15.27797834135581</v>
      </c>
      <c r="Z62" s="21">
        <f>V61</f>
        <v>2.9146007657339061</v>
      </c>
      <c r="AA62">
        <v>2</v>
      </c>
      <c r="AB62">
        <v>33</v>
      </c>
    </row>
    <row r="63" spans="1:28">
      <c r="A63" s="7"/>
      <c r="B63" s="2"/>
      <c r="S63" s="23"/>
      <c r="T63" s="23"/>
      <c r="U63" s="21"/>
      <c r="V63" s="21"/>
      <c r="X63">
        <v>48</v>
      </c>
      <c r="Y63" s="21">
        <f>U66</f>
        <v>18.033950615429479</v>
      </c>
      <c r="Z63" s="21">
        <f>V66</f>
        <v>1.4993924629552939</v>
      </c>
      <c r="AA63">
        <v>2</v>
      </c>
      <c r="AB63">
        <v>33</v>
      </c>
    </row>
    <row r="64" spans="1:28">
      <c r="A64" s="7">
        <v>48</v>
      </c>
      <c r="B64" s="1" t="s">
        <v>2</v>
      </c>
      <c r="C64" s="9">
        <v>41.9</v>
      </c>
      <c r="D64" s="9">
        <v>42.5</v>
      </c>
      <c r="E64" s="9">
        <v>41.5</v>
      </c>
      <c r="F64" s="9">
        <v>40.6</v>
      </c>
      <c r="G64" s="9">
        <v>43.6</v>
      </c>
      <c r="H64" s="9">
        <v>43.5</v>
      </c>
      <c r="I64" s="9">
        <v>43.5</v>
      </c>
      <c r="J64" s="9">
        <v>42.1</v>
      </c>
      <c r="K64" s="9">
        <v>46.1</v>
      </c>
      <c r="L64" s="9"/>
      <c r="M64" s="9"/>
      <c r="S64" s="23">
        <v>4.9846153849999997</v>
      </c>
      <c r="T64" s="23">
        <v>0.14632244</v>
      </c>
      <c r="U64" s="21">
        <f>S64/S$64</f>
        <v>1</v>
      </c>
      <c r="V64" s="21">
        <f>T64/S$64</f>
        <v>2.935481049156213E-2</v>
      </c>
      <c r="X64">
        <v>72</v>
      </c>
      <c r="Y64" s="21">
        <f>U71</f>
        <v>18.82971014542861</v>
      </c>
      <c r="Z64" s="21">
        <f>V71</f>
        <v>1.1345911952766154</v>
      </c>
      <c r="AA64">
        <v>2</v>
      </c>
      <c r="AB64">
        <v>33</v>
      </c>
    </row>
    <row r="65" spans="1:28">
      <c r="A65" s="7">
        <v>48</v>
      </c>
      <c r="B65" s="1" t="s">
        <v>3</v>
      </c>
      <c r="C65" s="9">
        <v>45</v>
      </c>
      <c r="D65" s="9">
        <v>45</v>
      </c>
      <c r="E65" s="9">
        <v>41.6</v>
      </c>
      <c r="F65" s="9">
        <v>37.9</v>
      </c>
      <c r="G65" s="9">
        <v>46.7</v>
      </c>
      <c r="H65" s="9">
        <v>47.6</v>
      </c>
      <c r="I65" s="9">
        <v>46.1</v>
      </c>
      <c r="J65" s="9">
        <v>45.1</v>
      </c>
      <c r="K65" s="9">
        <v>48.5</v>
      </c>
      <c r="L65" s="9"/>
      <c r="M65" s="9"/>
      <c r="S65" s="23">
        <v>96.284615380000005</v>
      </c>
      <c r="T65" s="23">
        <v>6.158442194</v>
      </c>
      <c r="U65" s="21">
        <f t="shared" ref="U65:U67" si="34">S65/S$64</f>
        <v>19.316358022274976</v>
      </c>
      <c r="V65" s="21">
        <f t="shared" ref="V65:V67" si="35">T65/S$64</f>
        <v>1.2354899462318296</v>
      </c>
      <c r="X65" s="20">
        <v>24</v>
      </c>
      <c r="Y65" s="21">
        <f>U62</f>
        <v>19.472382672886091</v>
      </c>
      <c r="Z65" s="21">
        <f>V62</f>
        <v>0.25064057805058776</v>
      </c>
      <c r="AA65">
        <v>3</v>
      </c>
      <c r="AB65">
        <v>33</v>
      </c>
    </row>
    <row r="66" spans="1:28">
      <c r="A66" s="7">
        <v>48</v>
      </c>
      <c r="B66" s="1" t="s">
        <v>4</v>
      </c>
      <c r="C66" s="9">
        <v>51.6</v>
      </c>
      <c r="D66" s="9">
        <v>55.9</v>
      </c>
      <c r="E66" s="9">
        <v>49.2</v>
      </c>
      <c r="F66" s="9">
        <v>44.6</v>
      </c>
      <c r="G66" s="9">
        <v>48.4</v>
      </c>
      <c r="H66" s="9">
        <v>49.9</v>
      </c>
      <c r="I66" s="9"/>
      <c r="J66" s="9">
        <v>56.7</v>
      </c>
      <c r="K66" s="9">
        <v>56.1</v>
      </c>
      <c r="L66" s="9"/>
      <c r="M66" s="9"/>
      <c r="S66" s="23">
        <v>89.892307689999996</v>
      </c>
      <c r="T66" s="23">
        <v>7.4738947390000003</v>
      </c>
      <c r="U66" s="21">
        <f t="shared" si="34"/>
        <v>18.033950615429479</v>
      </c>
      <c r="V66" s="21">
        <f t="shared" si="35"/>
        <v>1.4993924629552939</v>
      </c>
      <c r="X66" s="20">
        <v>48</v>
      </c>
      <c r="Y66" s="21">
        <f>U67</f>
        <v>19.871141973775376</v>
      </c>
      <c r="Z66" s="21">
        <f>V67</f>
        <v>0.16468820432371234</v>
      </c>
      <c r="AA66">
        <v>3</v>
      </c>
      <c r="AB66">
        <v>33</v>
      </c>
    </row>
    <row r="67" spans="1:28">
      <c r="A67" s="7">
        <v>48</v>
      </c>
      <c r="B67" s="1" t="s">
        <v>5</v>
      </c>
      <c r="C67" s="9">
        <v>54</v>
      </c>
      <c r="D67" s="9">
        <v>58.4</v>
      </c>
      <c r="E67" s="9">
        <v>50.1</v>
      </c>
      <c r="F67" s="9">
        <v>46.1</v>
      </c>
      <c r="G67" s="9">
        <v>52.6</v>
      </c>
      <c r="H67" s="9">
        <v>55</v>
      </c>
      <c r="I67" s="9"/>
      <c r="J67" s="9">
        <v>57.8</v>
      </c>
      <c r="K67" s="9">
        <v>61.1</v>
      </c>
      <c r="L67" s="9"/>
      <c r="M67" s="9"/>
      <c r="S67" s="23">
        <v>99.05</v>
      </c>
      <c r="T67" s="23">
        <v>0.82090735699999995</v>
      </c>
      <c r="U67" s="21">
        <f t="shared" si="34"/>
        <v>19.871141973775376</v>
      </c>
      <c r="V67" s="21">
        <f t="shared" si="35"/>
        <v>0.16468820432371234</v>
      </c>
      <c r="X67" s="20">
        <v>72</v>
      </c>
      <c r="Y67" s="21">
        <f>U72</f>
        <v>19.6861916273437</v>
      </c>
      <c r="Z67" s="21">
        <f>V72</f>
        <v>0.54614215634225149</v>
      </c>
      <c r="AA67">
        <v>3</v>
      </c>
      <c r="AB67">
        <v>33</v>
      </c>
    </row>
    <row r="68" spans="1:28">
      <c r="A68" s="8"/>
      <c r="B68" s="4"/>
      <c r="S68" s="23"/>
      <c r="T68" s="23"/>
      <c r="U68" s="21"/>
      <c r="V68" s="21"/>
    </row>
    <row r="69" spans="1:28">
      <c r="A69" s="7">
        <v>72</v>
      </c>
      <c r="B69" s="1" t="s">
        <v>2</v>
      </c>
      <c r="C69" s="9">
        <v>49</v>
      </c>
      <c r="D69" s="9">
        <v>44</v>
      </c>
      <c r="E69" s="9">
        <v>43.5</v>
      </c>
      <c r="F69" s="9">
        <v>47</v>
      </c>
      <c r="G69" s="9">
        <v>47</v>
      </c>
      <c r="H69" s="9">
        <v>46.3</v>
      </c>
      <c r="I69" s="9">
        <v>41.6</v>
      </c>
      <c r="J69" s="9">
        <v>52.2</v>
      </c>
      <c r="K69" s="9">
        <v>47.6</v>
      </c>
      <c r="L69" s="9">
        <v>54.1</v>
      </c>
      <c r="M69" s="9"/>
      <c r="N69" s="9"/>
      <c r="S69" s="23">
        <v>5.0181818180000004</v>
      </c>
      <c r="T69" s="23">
        <v>0.17786614000000001</v>
      </c>
      <c r="U69" s="21">
        <f>S69/S$69</f>
        <v>1</v>
      </c>
      <c r="V69" s="21">
        <f>T69/S$69</f>
        <v>3.5444339494037837E-2</v>
      </c>
    </row>
    <row r="70" spans="1:28">
      <c r="A70" s="7">
        <v>72</v>
      </c>
      <c r="B70" s="1" t="s">
        <v>3</v>
      </c>
      <c r="C70" s="9">
        <v>51.1</v>
      </c>
      <c r="D70" s="9">
        <v>49.4</v>
      </c>
      <c r="E70" s="9">
        <v>42.7</v>
      </c>
      <c r="F70" s="9">
        <v>45.1</v>
      </c>
      <c r="G70" s="9">
        <v>51.1</v>
      </c>
      <c r="H70" s="9">
        <v>54.3</v>
      </c>
      <c r="I70" s="9">
        <v>49.7</v>
      </c>
      <c r="J70" s="9">
        <v>48</v>
      </c>
      <c r="K70" s="9">
        <v>51.8</v>
      </c>
      <c r="L70" s="9">
        <v>55.6</v>
      </c>
      <c r="M70" s="9"/>
      <c r="N70" s="9"/>
      <c r="S70" s="23">
        <v>98.854545450000003</v>
      </c>
      <c r="T70" s="23">
        <v>1.3530437070000001</v>
      </c>
      <c r="U70" s="21">
        <f t="shared" ref="U70:U72" si="36">S70/S$69</f>
        <v>19.699275362126784</v>
      </c>
      <c r="V70" s="21">
        <f t="shared" ref="V70:V72" si="37">T70/S$69</f>
        <v>0.2696282749554213</v>
      </c>
    </row>
    <row r="71" spans="1:28">
      <c r="A71" s="7">
        <v>72</v>
      </c>
      <c r="B71" s="1" t="s">
        <v>4</v>
      </c>
      <c r="C71" s="9">
        <v>63</v>
      </c>
      <c r="D71" s="9">
        <v>52.6</v>
      </c>
      <c r="E71" s="9">
        <v>59.3</v>
      </c>
      <c r="F71" s="9">
        <v>59.5</v>
      </c>
      <c r="G71" s="9">
        <v>60.3</v>
      </c>
      <c r="H71" s="9">
        <v>59</v>
      </c>
      <c r="I71" s="9">
        <v>65.2</v>
      </c>
      <c r="J71" s="9">
        <v>67.2</v>
      </c>
      <c r="K71" s="9">
        <v>63</v>
      </c>
      <c r="L71" s="9">
        <v>63.6</v>
      </c>
      <c r="M71" s="9"/>
      <c r="N71" s="9"/>
      <c r="S71" s="23">
        <v>94.490909090000002</v>
      </c>
      <c r="T71" s="23">
        <v>5.693584907</v>
      </c>
      <c r="U71" s="21">
        <f t="shared" si="36"/>
        <v>18.82971014542861</v>
      </c>
      <c r="V71" s="21">
        <f t="shared" si="37"/>
        <v>1.1345911952766154</v>
      </c>
    </row>
    <row r="72" spans="1:28">
      <c r="A72" s="7">
        <v>72</v>
      </c>
      <c r="B72" s="1" t="s">
        <v>5</v>
      </c>
      <c r="C72" s="9">
        <v>63.7</v>
      </c>
      <c r="D72" s="9">
        <v>58.5</v>
      </c>
      <c r="E72" s="9">
        <v>61</v>
      </c>
      <c r="F72" s="9">
        <v>62.7</v>
      </c>
      <c r="G72" s="9">
        <v>62.7</v>
      </c>
      <c r="H72" s="9">
        <v>66.400000000000006</v>
      </c>
      <c r="I72" s="9"/>
      <c r="J72" s="9">
        <v>69.2</v>
      </c>
      <c r="K72" s="9">
        <v>68.3</v>
      </c>
      <c r="L72" s="9">
        <v>74</v>
      </c>
      <c r="M72" s="9"/>
      <c r="N72" s="9"/>
      <c r="S72" s="23">
        <v>98.788888889999996</v>
      </c>
      <c r="T72" s="23">
        <v>2.740640639</v>
      </c>
      <c r="U72" s="21">
        <f t="shared" si="36"/>
        <v>19.6861916273437</v>
      </c>
      <c r="V72" s="21">
        <f t="shared" si="37"/>
        <v>0.54614215634225149</v>
      </c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0.1</v>
      </c>
      <c r="D77" s="10" t="s">
        <v>27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0.1</v>
      </c>
      <c r="D78" s="10" t="s">
        <v>27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0.1</v>
      </c>
      <c r="D79" s="10" t="s">
        <v>27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0.1</v>
      </c>
      <c r="D80" s="10" t="s">
        <v>27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0.23</v>
      </c>
      <c r="D82" s="9">
        <v>0.215</v>
      </c>
      <c r="E82" s="9">
        <v>0.21</v>
      </c>
      <c r="F82" s="9">
        <v>0.26</v>
      </c>
      <c r="G82" s="9">
        <v>0.36</v>
      </c>
      <c r="H82" s="9">
        <v>0.27</v>
      </c>
      <c r="I82" s="9"/>
      <c r="J82" s="9"/>
    </row>
    <row r="83" spans="1:18">
      <c r="A83" s="7">
        <v>24</v>
      </c>
      <c r="B83" s="1" t="s">
        <v>3</v>
      </c>
      <c r="C83" s="9">
        <v>0.14499999999999999</v>
      </c>
      <c r="D83" s="9">
        <v>0.26</v>
      </c>
      <c r="E83" s="9">
        <v>0.15</v>
      </c>
      <c r="F83" s="9">
        <v>0.16</v>
      </c>
      <c r="G83" s="9">
        <v>0.32</v>
      </c>
      <c r="H83" s="9">
        <v>0.34</v>
      </c>
      <c r="I83" s="9"/>
      <c r="J83" s="9"/>
    </row>
    <row r="84" spans="1:18">
      <c r="A84" s="7">
        <v>24</v>
      </c>
      <c r="B84" s="1" t="s">
        <v>4</v>
      </c>
      <c r="C84" s="9">
        <v>0.22</v>
      </c>
      <c r="D84" s="9">
        <v>0.24</v>
      </c>
      <c r="E84" s="9">
        <v>0.24</v>
      </c>
      <c r="F84" s="9">
        <v>0.22</v>
      </c>
      <c r="G84" s="9">
        <v>0.28000000000000003</v>
      </c>
      <c r="H84" s="9">
        <v>0.35</v>
      </c>
      <c r="I84" s="9"/>
      <c r="J84" s="9"/>
    </row>
    <row r="85" spans="1:18">
      <c r="A85" s="7">
        <v>24</v>
      </c>
      <c r="B85" s="1" t="s">
        <v>5</v>
      </c>
      <c r="C85" s="9">
        <v>0.16500000000000001</v>
      </c>
      <c r="D85" s="9">
        <v>0.22500000000000001</v>
      </c>
      <c r="E85" s="9">
        <v>0.23</v>
      </c>
      <c r="F85" s="9">
        <v>0.19</v>
      </c>
      <c r="G85" s="9">
        <v>0.28000000000000003</v>
      </c>
      <c r="H85" s="9">
        <v>0.25</v>
      </c>
      <c r="I85" s="9"/>
      <c r="J85" s="9"/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1.28</v>
      </c>
      <c r="D87" s="9">
        <v>1.17</v>
      </c>
      <c r="E87" s="9">
        <v>0.52</v>
      </c>
      <c r="F87" s="9">
        <v>0.45</v>
      </c>
      <c r="G87" s="9">
        <v>0.56999999999999995</v>
      </c>
      <c r="H87" s="9">
        <v>0.62</v>
      </c>
      <c r="I87" s="9">
        <v>0.87</v>
      </c>
      <c r="J87" s="9">
        <v>0.55000000000000004</v>
      </c>
      <c r="K87" s="9"/>
      <c r="L87" s="9"/>
    </row>
    <row r="88" spans="1:18">
      <c r="A88" s="7">
        <v>48</v>
      </c>
      <c r="B88" s="1" t="s">
        <v>3</v>
      </c>
      <c r="C88" s="9">
        <v>1.3</v>
      </c>
      <c r="D88" s="9">
        <v>0.98</v>
      </c>
      <c r="E88" s="9">
        <v>0.5</v>
      </c>
      <c r="F88" s="9">
        <v>0.56999999999999995</v>
      </c>
      <c r="G88" s="9">
        <v>0.44</v>
      </c>
      <c r="H88" s="9">
        <v>0.71</v>
      </c>
      <c r="I88" s="9">
        <v>0.6</v>
      </c>
      <c r="J88" s="9">
        <v>0.64</v>
      </c>
      <c r="K88" s="9"/>
      <c r="L88" s="9"/>
    </row>
    <row r="89" spans="1:18">
      <c r="A89" s="7">
        <v>48</v>
      </c>
      <c r="B89" s="1" t="s">
        <v>4</v>
      </c>
      <c r="C89" s="9">
        <v>1.03</v>
      </c>
      <c r="D89" s="9">
        <v>0.8</v>
      </c>
      <c r="E89" s="9">
        <v>0.44</v>
      </c>
      <c r="F89" s="9">
        <v>0.53</v>
      </c>
      <c r="G89" s="9">
        <v>0.46</v>
      </c>
      <c r="H89" s="9">
        <v>0.62</v>
      </c>
      <c r="I89" s="9">
        <v>0.74</v>
      </c>
      <c r="J89" s="9">
        <v>0.53</v>
      </c>
      <c r="K89" s="9"/>
      <c r="L89" s="9"/>
    </row>
    <row r="90" spans="1:18">
      <c r="A90" s="7">
        <v>48</v>
      </c>
      <c r="B90" s="1" t="s">
        <v>5</v>
      </c>
      <c r="C90" s="9"/>
      <c r="D90" s="9"/>
      <c r="E90" s="9">
        <v>0.45500000000000002</v>
      </c>
      <c r="F90" s="9">
        <v>0.43</v>
      </c>
      <c r="G90" s="9">
        <v>0.47</v>
      </c>
      <c r="H90" s="9">
        <v>0.53</v>
      </c>
      <c r="I90" s="9">
        <v>0.72</v>
      </c>
      <c r="J90" s="9">
        <v>0.48</v>
      </c>
      <c r="K90" s="9"/>
      <c r="L90" s="9"/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1.35</v>
      </c>
      <c r="D92" s="9">
        <v>1.63</v>
      </c>
      <c r="E92" s="9">
        <v>1.4</v>
      </c>
      <c r="F92" s="9">
        <v>1.37</v>
      </c>
      <c r="G92" s="9">
        <v>1.33</v>
      </c>
      <c r="H92" s="9">
        <v>1.8</v>
      </c>
      <c r="I92" s="9">
        <v>1.44</v>
      </c>
      <c r="J92" s="9"/>
    </row>
    <row r="93" spans="1:18">
      <c r="A93" s="7">
        <v>72</v>
      </c>
      <c r="B93" s="1" t="s">
        <v>3</v>
      </c>
      <c r="C93" s="9">
        <v>1.01</v>
      </c>
      <c r="D93" s="9">
        <v>1.31</v>
      </c>
      <c r="E93" s="9">
        <v>1.27</v>
      </c>
      <c r="F93" s="9">
        <v>1.1200000000000001</v>
      </c>
      <c r="G93" s="9">
        <v>1.17</v>
      </c>
      <c r="H93" s="9">
        <v>1.58</v>
      </c>
      <c r="I93" s="9">
        <v>1.34</v>
      </c>
      <c r="J93" s="9"/>
    </row>
    <row r="94" spans="1:18">
      <c r="A94" s="7">
        <v>72</v>
      </c>
      <c r="B94" s="1" t="s">
        <v>4</v>
      </c>
      <c r="C94" s="9">
        <v>0.89</v>
      </c>
      <c r="D94" s="9">
        <v>0.83</v>
      </c>
      <c r="E94" s="9">
        <v>1</v>
      </c>
      <c r="F94" s="9">
        <v>0.86</v>
      </c>
      <c r="G94" s="9">
        <v>0.81</v>
      </c>
      <c r="H94" s="9">
        <v>0.92</v>
      </c>
      <c r="I94" s="9">
        <v>0.96</v>
      </c>
      <c r="J94" s="9"/>
    </row>
    <row r="95" spans="1:18">
      <c r="A95" s="7">
        <v>72</v>
      </c>
      <c r="B95" s="1" t="s">
        <v>5</v>
      </c>
      <c r="C95" s="9">
        <v>0.8</v>
      </c>
      <c r="D95" s="9">
        <v>0.69</v>
      </c>
      <c r="E95" s="9">
        <v>0.78</v>
      </c>
      <c r="F95" s="9"/>
      <c r="G95" s="9"/>
      <c r="H95" s="9">
        <v>0.83</v>
      </c>
      <c r="I95" s="9">
        <v>0.81</v>
      </c>
      <c r="J95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Q41" workbookViewId="0">
      <selection activeCell="X58" sqref="X58:AB67"/>
    </sheetView>
  </sheetViews>
  <sheetFormatPr baseColWidth="10" defaultColWidth="8.83203125" defaultRowHeight="14" x14ac:dyDescent="0"/>
  <cols>
    <col min="1" max="1" width="14.83203125" customWidth="1"/>
  </cols>
  <sheetData>
    <row r="1" spans="1:28" ht="18">
      <c r="A1" s="3" t="s">
        <v>29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59</v>
      </c>
      <c r="T3" s="6" t="s">
        <v>60</v>
      </c>
      <c r="U3" s="6" t="s">
        <v>66</v>
      </c>
      <c r="V3" s="6" t="s">
        <v>67</v>
      </c>
      <c r="X3" s="6" t="s">
        <v>61</v>
      </c>
      <c r="Y3" s="6" t="s">
        <v>62</v>
      </c>
      <c r="Z3" s="6" t="s">
        <v>63</v>
      </c>
      <c r="AA3" s="6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0"/>
      <c r="X4">
        <v>0</v>
      </c>
      <c r="Y4" s="21">
        <f>U5</f>
        <v>1</v>
      </c>
      <c r="Z4" s="21">
        <f>V5</f>
        <v>2.195570934476113E-2</v>
      </c>
      <c r="AA4">
        <v>0</v>
      </c>
      <c r="AB4">
        <v>30</v>
      </c>
    </row>
    <row r="5" spans="1:28">
      <c r="A5" s="7">
        <v>24</v>
      </c>
      <c r="B5" s="1" t="s">
        <v>2</v>
      </c>
      <c r="C5" s="9">
        <v>4.9000000000000004</v>
      </c>
      <c r="D5" s="9">
        <v>4.9000000000000004</v>
      </c>
      <c r="E5" s="9">
        <v>4.9000000000000004</v>
      </c>
      <c r="F5" s="9">
        <v>5</v>
      </c>
      <c r="G5" s="9">
        <v>4.9000000000000004</v>
      </c>
      <c r="H5" s="9">
        <v>5.2</v>
      </c>
      <c r="I5" s="9">
        <v>5</v>
      </c>
      <c r="J5" s="9"/>
      <c r="K5" s="9">
        <v>5.0999999999999996</v>
      </c>
      <c r="L5" s="9">
        <v>4.9000000000000004</v>
      </c>
      <c r="M5" s="9"/>
      <c r="N5" s="9"/>
      <c r="O5" s="9"/>
      <c r="P5" s="9"/>
      <c r="S5" s="22">
        <f>AVERAGE(C5:R5)</f>
        <v>4.9777777777777779</v>
      </c>
      <c r="T5" s="22">
        <f>STDEV(C5:R5)</f>
        <v>0.10929064207169985</v>
      </c>
      <c r="U5" s="22">
        <f>S5/S$5</f>
        <v>1</v>
      </c>
      <c r="V5" s="22">
        <f>T5/S$5</f>
        <v>2.195570934476113E-2</v>
      </c>
      <c r="X5">
        <v>24</v>
      </c>
      <c r="Y5" s="21">
        <f>U6</f>
        <v>1.0245535714285714</v>
      </c>
      <c r="Z5" s="21">
        <f>V6</f>
        <v>0.37930997387609999</v>
      </c>
      <c r="AA5">
        <v>1</v>
      </c>
      <c r="AB5">
        <v>30</v>
      </c>
    </row>
    <row r="6" spans="1:28">
      <c r="A6" s="7">
        <v>24</v>
      </c>
      <c r="B6" s="1" t="s">
        <v>3</v>
      </c>
      <c r="C6" s="9">
        <v>4.3</v>
      </c>
      <c r="D6" s="9">
        <v>5.5</v>
      </c>
      <c r="E6" s="9"/>
      <c r="F6" s="9"/>
      <c r="G6" s="9"/>
      <c r="H6" s="9"/>
      <c r="I6" s="9"/>
      <c r="J6" s="9">
        <v>7.2</v>
      </c>
      <c r="K6" s="9">
        <v>6.2</v>
      </c>
      <c r="L6" s="9">
        <v>2.2999999999999998</v>
      </c>
      <c r="M6" s="9"/>
      <c r="N6" s="9"/>
      <c r="O6" s="9"/>
      <c r="P6" s="9"/>
      <c r="S6" s="22">
        <f t="shared" ref="S6:S18" si="0">AVERAGE(C6:R6)</f>
        <v>5.0999999999999996</v>
      </c>
      <c r="T6" s="22">
        <f t="shared" ref="T6:T18" si="1">STDEV(C6:R6)</f>
        <v>1.88812075884992</v>
      </c>
      <c r="U6" s="22">
        <f t="shared" ref="U6:U8" si="2">S6/S$5</f>
        <v>1.0245535714285714</v>
      </c>
      <c r="V6" s="22">
        <f t="shared" ref="V6:V8" si="3">T6/S$5</f>
        <v>0.37930997387609999</v>
      </c>
      <c r="X6">
        <v>48</v>
      </c>
      <c r="Y6" s="21">
        <f>U11</f>
        <v>1.9021922428330524</v>
      </c>
      <c r="Z6" s="21">
        <f>V11</f>
        <v>0.30049057143171698</v>
      </c>
      <c r="AA6">
        <v>1</v>
      </c>
      <c r="AB6">
        <v>30</v>
      </c>
    </row>
    <row r="7" spans="1:28">
      <c r="A7" s="7">
        <v>24</v>
      </c>
      <c r="B7" s="1" t="s">
        <v>4</v>
      </c>
      <c r="C7" s="9">
        <v>12.4</v>
      </c>
      <c r="D7" s="9">
        <v>21.5</v>
      </c>
      <c r="E7" s="9">
        <v>8.6</v>
      </c>
      <c r="F7" s="9">
        <v>47.1</v>
      </c>
      <c r="G7" s="9">
        <v>29.2</v>
      </c>
      <c r="H7" s="9">
        <v>37.4</v>
      </c>
      <c r="I7" s="9">
        <v>52.5</v>
      </c>
      <c r="J7" s="9">
        <v>19.7</v>
      </c>
      <c r="K7" s="9">
        <v>26.2</v>
      </c>
      <c r="L7" s="9">
        <v>24.8</v>
      </c>
      <c r="M7" s="9"/>
      <c r="N7" s="9"/>
      <c r="O7" s="9"/>
      <c r="P7" s="9"/>
      <c r="S7" s="22">
        <f t="shared" si="0"/>
        <v>27.939999999999998</v>
      </c>
      <c r="T7" s="22">
        <f t="shared" si="1"/>
        <v>14.13885112415826</v>
      </c>
      <c r="U7" s="22">
        <f t="shared" si="2"/>
        <v>5.6129464285714281</v>
      </c>
      <c r="V7" s="22">
        <f t="shared" si="3"/>
        <v>2.8403941990496504</v>
      </c>
      <c r="X7">
        <v>72</v>
      </c>
      <c r="Y7" s="21">
        <f>U16</f>
        <v>2.4379811804961506</v>
      </c>
      <c r="Z7" s="21">
        <f>V16</f>
        <v>1.149651423612235</v>
      </c>
      <c r="AA7">
        <v>1</v>
      </c>
      <c r="AB7">
        <v>30</v>
      </c>
    </row>
    <row r="8" spans="1:28">
      <c r="A8" s="7">
        <v>24</v>
      </c>
      <c r="B8" s="1" t="s">
        <v>5</v>
      </c>
      <c r="C8" s="9">
        <v>30.9</v>
      </c>
      <c r="D8" s="9">
        <v>30.2</v>
      </c>
      <c r="E8" s="9">
        <v>21.4</v>
      </c>
      <c r="F8" s="9">
        <v>54.5</v>
      </c>
      <c r="G8" s="9">
        <v>36.200000000000003</v>
      </c>
      <c r="H8" s="9">
        <v>42.4</v>
      </c>
      <c r="I8" s="9">
        <v>58.8</v>
      </c>
      <c r="J8" s="9"/>
      <c r="K8" s="9">
        <v>30.7</v>
      </c>
      <c r="L8" s="9">
        <v>31.5</v>
      </c>
      <c r="M8" s="9"/>
      <c r="N8" s="9"/>
      <c r="O8" s="9"/>
      <c r="P8" s="9"/>
      <c r="S8" s="22">
        <f t="shared" si="0"/>
        <v>37.4</v>
      </c>
      <c r="T8" s="22">
        <f t="shared" si="1"/>
        <v>12.28108301413195</v>
      </c>
      <c r="U8" s="22">
        <f t="shared" si="2"/>
        <v>7.5133928571428568</v>
      </c>
      <c r="V8" s="22">
        <f t="shared" si="3"/>
        <v>2.4671818555175791</v>
      </c>
      <c r="X8">
        <v>24</v>
      </c>
      <c r="Y8" s="21">
        <f>U7</f>
        <v>5.6129464285714281</v>
      </c>
      <c r="Z8" s="21">
        <f>V7</f>
        <v>2.8403941990496504</v>
      </c>
      <c r="AA8">
        <v>2</v>
      </c>
      <c r="AB8">
        <v>30</v>
      </c>
    </row>
    <row r="9" spans="1:28">
      <c r="A9" s="7"/>
      <c r="B9" s="2"/>
      <c r="S9" s="22"/>
      <c r="T9" s="22"/>
      <c r="U9" s="22"/>
      <c r="V9" s="22"/>
      <c r="X9">
        <v>48</v>
      </c>
      <c r="Y9" s="21">
        <f>U12</f>
        <v>10.089376053962898</v>
      </c>
      <c r="Z9" s="21">
        <f>V12</f>
        <v>3.2365718103749708</v>
      </c>
      <c r="AA9">
        <v>2</v>
      </c>
      <c r="AB9">
        <v>30</v>
      </c>
    </row>
    <row r="10" spans="1:28">
      <c r="A10" s="7">
        <v>48</v>
      </c>
      <c r="B10" s="1" t="s">
        <v>2</v>
      </c>
      <c r="C10" s="9">
        <v>5</v>
      </c>
      <c r="D10" s="9">
        <v>5</v>
      </c>
      <c r="E10" s="9">
        <v>4.9000000000000004</v>
      </c>
      <c r="F10" s="9">
        <v>4.8</v>
      </c>
      <c r="G10" s="9">
        <v>4.9000000000000004</v>
      </c>
      <c r="H10" s="9">
        <v>5</v>
      </c>
      <c r="I10" s="9">
        <v>4.9000000000000004</v>
      </c>
      <c r="J10" s="9">
        <v>5.0999999999999996</v>
      </c>
      <c r="K10" s="9">
        <v>4.7</v>
      </c>
      <c r="L10" s="9">
        <v>5.2</v>
      </c>
      <c r="M10" s="9">
        <v>4.9000000000000004</v>
      </c>
      <c r="N10" s="9">
        <v>4.9000000000000004</v>
      </c>
      <c r="O10" s="9"/>
      <c r="P10" s="9"/>
      <c r="Q10" s="9"/>
      <c r="R10" s="9"/>
      <c r="S10" s="22">
        <f t="shared" si="0"/>
        <v>4.9416666666666673</v>
      </c>
      <c r="T10" s="22">
        <f t="shared" si="1"/>
        <v>0.13113721705515058</v>
      </c>
      <c r="U10" s="22">
        <f>S10/S$10</f>
        <v>1</v>
      </c>
      <c r="V10" s="22">
        <f>T10/S$10</f>
        <v>2.6537042237129962E-2</v>
      </c>
      <c r="X10">
        <v>72</v>
      </c>
      <c r="Y10" s="21">
        <f>U17</f>
        <v>10.095808383233534</v>
      </c>
      <c r="Z10" s="21">
        <f>V17</f>
        <v>3.2850461941459979</v>
      </c>
      <c r="AA10">
        <v>2</v>
      </c>
      <c r="AB10">
        <v>30</v>
      </c>
    </row>
    <row r="11" spans="1:28">
      <c r="A11" s="7">
        <v>48</v>
      </c>
      <c r="B11" s="1" t="s">
        <v>3</v>
      </c>
      <c r="C11" s="9">
        <v>7</v>
      </c>
      <c r="D11" s="9">
        <v>8.3000000000000007</v>
      </c>
      <c r="E11" s="9">
        <v>7.8</v>
      </c>
      <c r="F11" s="9">
        <v>9.8000000000000007</v>
      </c>
      <c r="G11" s="9">
        <v>11.9</v>
      </c>
      <c r="H11" s="9">
        <v>10.3</v>
      </c>
      <c r="I11" s="9"/>
      <c r="J11" s="9"/>
      <c r="K11" s="9"/>
      <c r="L11" s="9">
        <v>9.4</v>
      </c>
      <c r="M11" s="9">
        <v>10.199999999999999</v>
      </c>
      <c r="N11" s="9">
        <v>9.9</v>
      </c>
      <c r="O11" s="9"/>
      <c r="P11" s="9"/>
      <c r="Q11" s="9"/>
      <c r="R11" s="9"/>
      <c r="S11" s="22">
        <f t="shared" si="0"/>
        <v>9.4000000000000021</v>
      </c>
      <c r="T11" s="22">
        <f t="shared" si="1"/>
        <v>1.4849242404917349</v>
      </c>
      <c r="U11" s="22">
        <f t="shared" ref="U11:U13" si="4">S11/S$10</f>
        <v>1.9021922428330524</v>
      </c>
      <c r="V11" s="22">
        <f t="shared" ref="V11:V13" si="5">T11/S$10</f>
        <v>0.30049057143171698</v>
      </c>
      <c r="X11" s="20">
        <v>24</v>
      </c>
      <c r="Y11" s="21">
        <f>U8</f>
        <v>7.5133928571428568</v>
      </c>
      <c r="Z11" s="21">
        <f>V8</f>
        <v>2.4671818555175791</v>
      </c>
      <c r="AA11">
        <v>3</v>
      </c>
      <c r="AB11">
        <v>30</v>
      </c>
    </row>
    <row r="12" spans="1:28">
      <c r="A12" s="7">
        <v>48</v>
      </c>
      <c r="B12" s="1" t="s">
        <v>4</v>
      </c>
      <c r="C12" s="9">
        <v>35.1</v>
      </c>
      <c r="D12" s="9">
        <v>33.9</v>
      </c>
      <c r="E12" s="9">
        <v>31</v>
      </c>
      <c r="F12" s="9">
        <v>43.7</v>
      </c>
      <c r="G12" s="9">
        <v>71</v>
      </c>
      <c r="H12" s="9">
        <v>66.400000000000006</v>
      </c>
      <c r="I12" s="9">
        <v>60.4</v>
      </c>
      <c r="J12" s="9">
        <v>65.3</v>
      </c>
      <c r="K12" s="9">
        <v>73.2</v>
      </c>
      <c r="L12" s="9">
        <v>40.5</v>
      </c>
      <c r="M12" s="9">
        <v>37.299999999999997</v>
      </c>
      <c r="N12" s="9">
        <v>40.5</v>
      </c>
      <c r="O12" s="9"/>
      <c r="P12" s="9"/>
      <c r="Q12" s="9"/>
      <c r="R12" s="9"/>
      <c r="S12" s="22">
        <f t="shared" si="0"/>
        <v>49.858333333333327</v>
      </c>
      <c r="T12" s="22">
        <f t="shared" si="1"/>
        <v>15.994059029602983</v>
      </c>
      <c r="U12" s="22">
        <f t="shared" si="4"/>
        <v>10.089376053962898</v>
      </c>
      <c r="V12" s="22">
        <f t="shared" si="5"/>
        <v>3.2365718103749708</v>
      </c>
      <c r="X12" s="20">
        <v>48</v>
      </c>
      <c r="Y12" s="21">
        <f>U13</f>
        <v>11.228780213603146</v>
      </c>
      <c r="Z12" s="21">
        <f>V13</f>
        <v>4.050118409518694</v>
      </c>
      <c r="AA12">
        <v>3</v>
      </c>
      <c r="AB12">
        <v>30</v>
      </c>
    </row>
    <row r="13" spans="1:28">
      <c r="A13" s="7">
        <v>48</v>
      </c>
      <c r="B13" s="1" t="s">
        <v>5</v>
      </c>
      <c r="C13" s="9">
        <v>31.8</v>
      </c>
      <c r="D13" s="9">
        <v>39.6</v>
      </c>
      <c r="E13" s="9">
        <v>28.6</v>
      </c>
      <c r="F13" s="9"/>
      <c r="G13" s="9"/>
      <c r="H13" s="9">
        <v>74.2</v>
      </c>
      <c r="I13" s="9">
        <v>72.3</v>
      </c>
      <c r="J13" s="9">
        <v>74.8</v>
      </c>
      <c r="K13" s="9">
        <v>79.599999999999994</v>
      </c>
      <c r="L13" s="9"/>
      <c r="M13" s="9">
        <v>48</v>
      </c>
      <c r="N13" s="9">
        <v>50.5</v>
      </c>
      <c r="O13" s="9"/>
      <c r="P13" s="9"/>
      <c r="Q13" s="9"/>
      <c r="R13" s="9"/>
      <c r="S13" s="22">
        <f t="shared" si="0"/>
        <v>55.488888888888887</v>
      </c>
      <c r="T13" s="22">
        <f t="shared" si="1"/>
        <v>20.01433514037155</v>
      </c>
      <c r="U13" s="22">
        <f t="shared" si="4"/>
        <v>11.228780213603146</v>
      </c>
      <c r="V13" s="22">
        <f t="shared" si="5"/>
        <v>4.050118409518694</v>
      </c>
      <c r="X13" s="20">
        <v>72</v>
      </c>
      <c r="Y13" s="21">
        <f>U18</f>
        <v>11.734031936127746</v>
      </c>
      <c r="Z13" s="21">
        <f>V18</f>
        <v>3.3645857478960894</v>
      </c>
      <c r="AA13">
        <v>3</v>
      </c>
      <c r="AB13">
        <v>30</v>
      </c>
    </row>
    <row r="14" spans="1:28">
      <c r="A14" s="8"/>
      <c r="B14" s="4"/>
      <c r="S14" s="22"/>
      <c r="T14" s="22"/>
      <c r="U14" s="22"/>
      <c r="V14" s="22"/>
    </row>
    <row r="15" spans="1:28">
      <c r="A15" s="7">
        <v>72</v>
      </c>
      <c r="B15" s="1" t="s">
        <v>2</v>
      </c>
      <c r="C15" s="9">
        <v>4.9000000000000004</v>
      </c>
      <c r="D15" s="9">
        <v>5.0999999999999996</v>
      </c>
      <c r="E15" s="9">
        <v>4.8</v>
      </c>
      <c r="F15" s="9">
        <v>5</v>
      </c>
      <c r="G15" s="9">
        <v>5.0999999999999996</v>
      </c>
      <c r="H15" s="9">
        <v>5.0999999999999996</v>
      </c>
      <c r="I15" s="9">
        <v>5.0999999999999996</v>
      </c>
      <c r="J15" s="9">
        <v>5.0999999999999996</v>
      </c>
      <c r="K15" s="9">
        <v>4.8</v>
      </c>
      <c r="L15" s="9">
        <v>5.0999999999999996</v>
      </c>
      <c r="M15" s="9"/>
      <c r="S15" s="22">
        <f t="shared" si="0"/>
        <v>5.01</v>
      </c>
      <c r="T15" s="22">
        <f t="shared" si="1"/>
        <v>0.12866839377079173</v>
      </c>
      <c r="U15" s="22">
        <f>S15/S$15</f>
        <v>1</v>
      </c>
      <c r="V15" s="22">
        <f>T15/S$15</f>
        <v>2.5682314125906533E-2</v>
      </c>
    </row>
    <row r="16" spans="1:28">
      <c r="A16" s="7">
        <v>72</v>
      </c>
      <c r="B16" s="1" t="s">
        <v>3</v>
      </c>
      <c r="C16" s="9">
        <v>7.8</v>
      </c>
      <c r="D16" s="9">
        <v>10.4</v>
      </c>
      <c r="E16" s="9">
        <v>8.8000000000000007</v>
      </c>
      <c r="F16" s="9"/>
      <c r="G16" s="9"/>
      <c r="H16" s="9"/>
      <c r="I16" s="9">
        <v>22.7</v>
      </c>
      <c r="J16" s="9">
        <v>16.399999999999999</v>
      </c>
      <c r="K16" s="9">
        <v>6.2</v>
      </c>
      <c r="L16" s="9">
        <v>13.2</v>
      </c>
      <c r="M16" s="9"/>
      <c r="S16" s="22">
        <f t="shared" si="0"/>
        <v>12.214285714285714</v>
      </c>
      <c r="T16" s="22">
        <f t="shared" si="1"/>
        <v>5.7597536322972971</v>
      </c>
      <c r="U16" s="22">
        <f t="shared" ref="U16:U18" si="6">S16/S$15</f>
        <v>2.4379811804961506</v>
      </c>
      <c r="V16" s="22">
        <f t="shared" ref="V16:V18" si="7">T16/S$15</f>
        <v>1.149651423612235</v>
      </c>
    </row>
    <row r="17" spans="1:28">
      <c r="A17" s="7">
        <v>72</v>
      </c>
      <c r="B17" s="1" t="s">
        <v>4</v>
      </c>
      <c r="C17" s="9">
        <v>36.4</v>
      </c>
      <c r="D17" s="9">
        <v>31.1</v>
      </c>
      <c r="E17" s="9">
        <v>29.5</v>
      </c>
      <c r="F17" s="9">
        <v>77.5</v>
      </c>
      <c r="G17" s="9">
        <v>66.7</v>
      </c>
      <c r="H17" s="9">
        <v>68.099999999999994</v>
      </c>
      <c r="I17" s="9">
        <v>51.6</v>
      </c>
      <c r="J17" s="9">
        <v>53.3</v>
      </c>
      <c r="K17" s="9">
        <v>40</v>
      </c>
      <c r="L17" s="9">
        <v>51.6</v>
      </c>
      <c r="M17" s="9"/>
      <c r="S17" s="22">
        <f t="shared" si="0"/>
        <v>50.58</v>
      </c>
      <c r="T17" s="22">
        <f t="shared" si="1"/>
        <v>16.458081432671449</v>
      </c>
      <c r="U17" s="22">
        <f t="shared" si="6"/>
        <v>10.095808383233534</v>
      </c>
      <c r="V17" s="22">
        <f t="shared" si="7"/>
        <v>3.2850461941459979</v>
      </c>
    </row>
    <row r="18" spans="1:28">
      <c r="A18" s="7">
        <v>72</v>
      </c>
      <c r="B18" s="1" t="s">
        <v>5</v>
      </c>
      <c r="C18" s="9">
        <v>38.4</v>
      </c>
      <c r="D18" s="9">
        <v>46.7</v>
      </c>
      <c r="E18" s="9">
        <v>41.1</v>
      </c>
      <c r="F18" s="9">
        <v>85.4</v>
      </c>
      <c r="G18" s="9">
        <v>77.900000000000006</v>
      </c>
      <c r="H18" s="9"/>
      <c r="I18" s="9"/>
      <c r="J18" s="9">
        <v>63</v>
      </c>
      <c r="K18" s="9">
        <v>55.5</v>
      </c>
      <c r="L18" s="9">
        <v>62.3</v>
      </c>
      <c r="M18" s="9"/>
      <c r="S18" s="22">
        <f t="shared" si="0"/>
        <v>58.787500000000001</v>
      </c>
      <c r="T18" s="22">
        <f t="shared" si="1"/>
        <v>16.856574596959408</v>
      </c>
      <c r="U18" s="22">
        <f t="shared" si="6"/>
        <v>11.734031936127746</v>
      </c>
      <c r="V18" s="22">
        <f t="shared" si="7"/>
        <v>3.3645857478960894</v>
      </c>
    </row>
    <row r="20" spans="1:28">
      <c r="I20" s="9"/>
      <c r="J20" s="9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59</v>
      </c>
      <c r="T21" s="11" t="s">
        <v>60</v>
      </c>
      <c r="U21" s="11" t="s">
        <v>66</v>
      </c>
      <c r="V21" s="11" t="s">
        <v>67</v>
      </c>
      <c r="X21" s="11" t="s">
        <v>61</v>
      </c>
      <c r="Y21" s="11" t="s">
        <v>62</v>
      </c>
      <c r="Z21" s="11" t="s">
        <v>60</v>
      </c>
      <c r="AA21" s="11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0"/>
      <c r="U22" s="9"/>
      <c r="X22">
        <v>0</v>
      </c>
      <c r="Y22" s="21">
        <f>U23</f>
        <v>1</v>
      </c>
      <c r="Z22" s="21">
        <f>V23</f>
        <v>3.1036332520468328E-2</v>
      </c>
      <c r="AA22">
        <v>0</v>
      </c>
      <c r="AB22">
        <v>31</v>
      </c>
    </row>
    <row r="23" spans="1:28">
      <c r="A23" s="7">
        <v>24</v>
      </c>
      <c r="B23" s="1" t="s">
        <v>2</v>
      </c>
      <c r="C23" s="9">
        <v>4.8</v>
      </c>
      <c r="D23" s="9">
        <v>4.9000000000000004</v>
      </c>
      <c r="E23" s="9">
        <v>5</v>
      </c>
      <c r="F23" s="9">
        <v>5.0999999999999996</v>
      </c>
      <c r="G23" s="9">
        <v>5.0999999999999996</v>
      </c>
      <c r="H23" s="9">
        <v>4.9000000000000004</v>
      </c>
      <c r="I23" s="9">
        <v>4.8</v>
      </c>
      <c r="J23" s="9">
        <v>5</v>
      </c>
      <c r="K23" s="9">
        <v>4.9000000000000004</v>
      </c>
      <c r="L23" s="9">
        <v>4.5999999999999996</v>
      </c>
      <c r="M23" s="9"/>
      <c r="N23" s="9"/>
      <c r="O23" s="9"/>
      <c r="P23" s="9"/>
      <c r="Q23" s="9"/>
      <c r="R23" s="9"/>
      <c r="S23" s="22">
        <f>AVERAGE(C23:R23)</f>
        <v>4.9099999999999993</v>
      </c>
      <c r="T23" s="22">
        <f>STDEV(C23:R23)</f>
        <v>0.15238839267549947</v>
      </c>
      <c r="U23" s="22">
        <f>S23/S$23</f>
        <v>1</v>
      </c>
      <c r="V23" s="22">
        <f>T23/S$23</f>
        <v>3.1036332520468328E-2</v>
      </c>
      <c r="X23">
        <v>24</v>
      </c>
      <c r="Y23" s="21">
        <f>U24</f>
        <v>1.4114052953156828</v>
      </c>
      <c r="Z23" s="21">
        <f>V24</f>
        <v>0.51809770053337501</v>
      </c>
      <c r="AA23">
        <v>1</v>
      </c>
      <c r="AB23">
        <v>31</v>
      </c>
    </row>
    <row r="24" spans="1:28">
      <c r="A24" s="7">
        <v>24</v>
      </c>
      <c r="B24" s="1" t="s">
        <v>3</v>
      </c>
      <c r="C24" s="9">
        <v>5.8</v>
      </c>
      <c r="D24" s="9">
        <v>5.0999999999999996</v>
      </c>
      <c r="E24" s="9">
        <v>9.1</v>
      </c>
      <c r="F24" s="9">
        <v>10.7</v>
      </c>
      <c r="G24" s="9">
        <v>7</v>
      </c>
      <c r="H24" s="9">
        <v>7.2</v>
      </c>
      <c r="I24" s="9">
        <v>9.8000000000000007</v>
      </c>
      <c r="J24" s="9">
        <v>7.1</v>
      </c>
      <c r="K24" s="9">
        <v>5.5</v>
      </c>
      <c r="L24" s="9">
        <v>2</v>
      </c>
      <c r="M24" s="9"/>
      <c r="N24" s="9"/>
      <c r="O24" s="9"/>
      <c r="P24" s="9"/>
      <c r="Q24" s="9"/>
      <c r="R24" s="9"/>
      <c r="S24" s="22">
        <f t="shared" ref="S24:S26" si="8">AVERAGE(C24:R24)</f>
        <v>6.9300000000000015</v>
      </c>
      <c r="T24" s="22">
        <f t="shared" ref="T24:T26" si="9">STDEV(C24:R24)</f>
        <v>2.5438597096188711</v>
      </c>
      <c r="U24" s="22">
        <f t="shared" ref="U24:U26" si="10">S24/S$23</f>
        <v>1.4114052953156828</v>
      </c>
      <c r="V24" s="22">
        <f t="shared" ref="V24:V26" si="11">T24/S$23</f>
        <v>0.51809770053337501</v>
      </c>
      <c r="X24">
        <v>48</v>
      </c>
      <c r="Y24" s="21">
        <f>U29</f>
        <v>1.0439621591541459</v>
      </c>
      <c r="Z24" s="21">
        <f>V29</f>
        <v>8.5842805557144825E-2</v>
      </c>
      <c r="AA24">
        <v>1</v>
      </c>
      <c r="AB24">
        <v>31</v>
      </c>
    </row>
    <row r="25" spans="1:28">
      <c r="A25" s="7">
        <v>24</v>
      </c>
      <c r="B25" s="1" t="s">
        <v>4</v>
      </c>
      <c r="C25" s="9">
        <v>9.4</v>
      </c>
      <c r="D25" s="9">
        <v>19.100000000000001</v>
      </c>
      <c r="E25" s="9">
        <v>7</v>
      </c>
      <c r="F25" s="9">
        <v>18.399999999999999</v>
      </c>
      <c r="G25" s="9">
        <v>12.9</v>
      </c>
      <c r="H25" s="9">
        <v>11.9</v>
      </c>
      <c r="I25" s="9">
        <v>18.899999999999999</v>
      </c>
      <c r="J25" s="9">
        <v>16.8</v>
      </c>
      <c r="K25" s="9">
        <v>27.8</v>
      </c>
      <c r="L25" s="9">
        <v>35.799999999999997</v>
      </c>
      <c r="M25" s="9"/>
      <c r="N25" s="9"/>
      <c r="O25" s="9"/>
      <c r="P25" s="9"/>
      <c r="Q25" s="9"/>
      <c r="R25" s="9"/>
      <c r="S25" s="22">
        <f t="shared" si="8"/>
        <v>17.8</v>
      </c>
      <c r="T25" s="22">
        <f t="shared" si="9"/>
        <v>8.6556340033529597</v>
      </c>
      <c r="U25" s="22">
        <f t="shared" si="10"/>
        <v>3.6252545824847258</v>
      </c>
      <c r="V25" s="22">
        <f t="shared" si="11"/>
        <v>1.7628582491553892</v>
      </c>
      <c r="X25">
        <v>72</v>
      </c>
      <c r="Y25" s="21">
        <f>U34</f>
        <v>1.3742393509127788</v>
      </c>
      <c r="Z25" s="21">
        <f>V34</f>
        <v>0.66162105376361724</v>
      </c>
      <c r="AA25">
        <v>1</v>
      </c>
      <c r="AB25">
        <v>31</v>
      </c>
    </row>
    <row r="26" spans="1:28">
      <c r="A26" s="7">
        <v>24</v>
      </c>
      <c r="B26" s="1" t="s">
        <v>5</v>
      </c>
      <c r="C26" s="9">
        <v>24.7</v>
      </c>
      <c r="D26" s="9">
        <v>27.2</v>
      </c>
      <c r="E26" s="9">
        <v>14.2</v>
      </c>
      <c r="F26" s="9">
        <v>18.399999999999999</v>
      </c>
      <c r="G26" s="9">
        <v>15.6</v>
      </c>
      <c r="H26" s="9">
        <v>14.3</v>
      </c>
      <c r="I26" s="9">
        <v>24.3</v>
      </c>
      <c r="J26" s="9"/>
      <c r="K26" s="9">
        <v>31.7</v>
      </c>
      <c r="L26" s="9">
        <v>39.200000000000003</v>
      </c>
      <c r="M26" s="9"/>
      <c r="N26" s="9"/>
      <c r="O26" s="9"/>
      <c r="P26" s="9"/>
      <c r="Q26" s="9"/>
      <c r="R26" s="9"/>
      <c r="S26" s="22">
        <f t="shared" si="8"/>
        <v>23.288888888888884</v>
      </c>
      <c r="T26" s="22">
        <f t="shared" si="9"/>
        <v>8.5779432914371281</v>
      </c>
      <c r="U26" s="22">
        <f t="shared" si="10"/>
        <v>4.7431545598551708</v>
      </c>
      <c r="V26" s="22">
        <f t="shared" si="11"/>
        <v>1.7470352935717168</v>
      </c>
      <c r="X26">
        <v>24</v>
      </c>
      <c r="Y26" s="21">
        <f>U25</f>
        <v>3.6252545824847258</v>
      </c>
      <c r="Z26" s="21">
        <f>V25</f>
        <v>1.7628582491553892</v>
      </c>
      <c r="AA26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2"/>
      <c r="T27" s="22"/>
      <c r="U27" s="22"/>
      <c r="V27" s="22"/>
      <c r="X27">
        <v>48</v>
      </c>
      <c r="Y27" s="21">
        <f>U30</f>
        <v>7.1836393989983298</v>
      </c>
      <c r="Z27" s="21">
        <f>V30</f>
        <v>1.1598452508703876</v>
      </c>
      <c r="AA27">
        <v>2</v>
      </c>
      <c r="AB27">
        <v>31</v>
      </c>
    </row>
    <row r="28" spans="1:28">
      <c r="A28" s="7">
        <v>48</v>
      </c>
      <c r="B28" s="1" t="s">
        <v>2</v>
      </c>
      <c r="C28" s="9">
        <v>5.2</v>
      </c>
      <c r="D28" s="9">
        <v>5.2</v>
      </c>
      <c r="E28" s="9">
        <v>4.9000000000000004</v>
      </c>
      <c r="F28" s="9">
        <v>5.2</v>
      </c>
      <c r="G28" s="9">
        <v>4.9000000000000004</v>
      </c>
      <c r="H28" s="9">
        <v>4.9000000000000004</v>
      </c>
      <c r="I28" s="9">
        <v>5</v>
      </c>
      <c r="J28" s="9">
        <v>5.0999999999999996</v>
      </c>
      <c r="K28" s="9">
        <v>4.7</v>
      </c>
      <c r="L28" s="9">
        <v>5</v>
      </c>
      <c r="M28" s="9">
        <v>5</v>
      </c>
      <c r="N28" s="9">
        <v>4.8</v>
      </c>
      <c r="O28" s="9"/>
      <c r="P28" s="9"/>
      <c r="Q28" s="9"/>
      <c r="R28" s="9"/>
      <c r="S28" s="22">
        <f t="shared" ref="S28:S31" si="12">AVERAGE(C28:R28)</f>
        <v>4.9916666666666663</v>
      </c>
      <c r="T28" s="22">
        <f t="shared" ref="T28:T31" si="13">STDEV(C28:R28)</f>
        <v>0.16213537179739276</v>
      </c>
      <c r="U28" s="22">
        <f>S28/S$28</f>
        <v>1</v>
      </c>
      <c r="V28" s="22">
        <f>T28/S$28</f>
        <v>3.2481209708993541E-2</v>
      </c>
      <c r="X28">
        <v>72</v>
      </c>
      <c r="Y28" s="21">
        <f>U35</f>
        <v>8.8073022312373244</v>
      </c>
      <c r="Z28" s="21">
        <f>V35</f>
        <v>2.4709808568640184</v>
      </c>
      <c r="AA28">
        <v>2</v>
      </c>
      <c r="AB28">
        <v>31</v>
      </c>
    </row>
    <row r="29" spans="1:28">
      <c r="A29" s="7">
        <v>48</v>
      </c>
      <c r="B29" s="1" t="s">
        <v>3</v>
      </c>
      <c r="C29" s="9">
        <v>4.9000000000000004</v>
      </c>
      <c r="D29" s="9">
        <v>5.3</v>
      </c>
      <c r="E29" s="9">
        <v>4.4000000000000004</v>
      </c>
      <c r="F29" s="9">
        <v>5.4</v>
      </c>
      <c r="G29" s="9">
        <v>5.6</v>
      </c>
      <c r="H29" s="9">
        <v>5.5</v>
      </c>
      <c r="I29" s="9"/>
      <c r="J29" s="9"/>
      <c r="K29" s="9"/>
      <c r="L29" s="9">
        <v>5.8</v>
      </c>
      <c r="M29" s="9">
        <v>5</v>
      </c>
      <c r="N29" s="9">
        <v>5</v>
      </c>
      <c r="O29" s="9"/>
      <c r="P29" s="9"/>
      <c r="Q29" s="9"/>
      <c r="R29" s="9"/>
      <c r="S29" s="22">
        <f t="shared" si="12"/>
        <v>5.2111111111111112</v>
      </c>
      <c r="T29" s="22">
        <f t="shared" si="13"/>
        <v>0.42849867107274786</v>
      </c>
      <c r="U29" s="22">
        <f t="shared" ref="U29:U31" si="14">S29/S$28</f>
        <v>1.0439621591541459</v>
      </c>
      <c r="V29" s="22">
        <f t="shared" ref="V29:V31" si="15">T29/S$28</f>
        <v>8.5842805557144825E-2</v>
      </c>
      <c r="X29" s="20">
        <v>24</v>
      </c>
      <c r="Y29" s="21">
        <f>U26</f>
        <v>4.7431545598551708</v>
      </c>
      <c r="Z29" s="21">
        <f>V26</f>
        <v>1.7470352935717168</v>
      </c>
      <c r="AA29">
        <v>3</v>
      </c>
      <c r="AB29">
        <v>31</v>
      </c>
    </row>
    <row r="30" spans="1:28">
      <c r="A30" s="7">
        <v>48</v>
      </c>
      <c r="B30" s="1" t="s">
        <v>4</v>
      </c>
      <c r="C30" s="9">
        <v>38.299999999999997</v>
      </c>
      <c r="D30" s="9">
        <v>34.299999999999997</v>
      </c>
      <c r="E30" s="9">
        <v>27.2</v>
      </c>
      <c r="F30" s="9">
        <v>31.4</v>
      </c>
      <c r="G30" s="9">
        <v>27</v>
      </c>
      <c r="H30" s="9">
        <v>35.700000000000003</v>
      </c>
      <c r="I30" s="9">
        <v>34.799999999999997</v>
      </c>
      <c r="J30" s="9">
        <v>33.700000000000003</v>
      </c>
      <c r="K30" s="9">
        <v>37.299999999999997</v>
      </c>
      <c r="L30" s="9">
        <v>42.9</v>
      </c>
      <c r="M30" s="9">
        <v>42.9</v>
      </c>
      <c r="N30" s="9">
        <v>44.8</v>
      </c>
      <c r="O30" s="9"/>
      <c r="P30" s="9"/>
      <c r="Q30" s="9"/>
      <c r="R30" s="9"/>
      <c r="S30" s="22">
        <f t="shared" si="12"/>
        <v>35.858333333333327</v>
      </c>
      <c r="T30" s="22">
        <f t="shared" si="13"/>
        <v>5.7895608772613505</v>
      </c>
      <c r="U30" s="22">
        <f t="shared" si="14"/>
        <v>7.1836393989983298</v>
      </c>
      <c r="V30" s="22">
        <f t="shared" si="15"/>
        <v>1.1598452508703876</v>
      </c>
      <c r="X30" s="20">
        <v>48</v>
      </c>
      <c r="Y30" s="21">
        <f>U31</f>
        <v>8.4207011686143574</v>
      </c>
      <c r="Z30" s="21">
        <f>V31</f>
        <v>2.1963073145738718</v>
      </c>
      <c r="AA30">
        <v>3</v>
      </c>
      <c r="AB30">
        <v>31</v>
      </c>
    </row>
    <row r="31" spans="1:28">
      <c r="A31" s="7">
        <v>48</v>
      </c>
      <c r="B31" s="1" t="s">
        <v>5</v>
      </c>
      <c r="C31" s="9">
        <v>25.1</v>
      </c>
      <c r="D31" s="9">
        <v>40.700000000000003</v>
      </c>
      <c r="E31" s="9">
        <v>26.2</v>
      </c>
      <c r="F31" s="9"/>
      <c r="G31" s="9"/>
      <c r="H31" s="9">
        <v>42</v>
      </c>
      <c r="I31" s="9">
        <v>43.2</v>
      </c>
      <c r="J31" s="9">
        <v>43.7</v>
      </c>
      <c r="K31" s="9">
        <v>45</v>
      </c>
      <c r="L31" s="9"/>
      <c r="M31" s="9">
        <v>58.2</v>
      </c>
      <c r="N31" s="9">
        <v>54.2</v>
      </c>
      <c r="O31" s="9"/>
      <c r="P31" s="9"/>
      <c r="Q31" s="9"/>
      <c r="R31" s="9"/>
      <c r="S31" s="22">
        <f t="shared" si="12"/>
        <v>42.033333333333331</v>
      </c>
      <c r="T31" s="22">
        <f t="shared" si="13"/>
        <v>10.963234011914576</v>
      </c>
      <c r="U31" s="22">
        <f t="shared" si="14"/>
        <v>8.4207011686143574</v>
      </c>
      <c r="V31" s="22">
        <f t="shared" si="15"/>
        <v>2.1963073145738718</v>
      </c>
      <c r="X31" s="20">
        <v>72</v>
      </c>
      <c r="Y31" s="21">
        <f>U36</f>
        <v>10.983772819472618</v>
      </c>
      <c r="Z31" s="21">
        <f>V36</f>
        <v>2.451545547141972</v>
      </c>
      <c r="AA31">
        <v>3</v>
      </c>
      <c r="AB31">
        <v>31</v>
      </c>
    </row>
    <row r="32" spans="1:28">
      <c r="A32" s="8"/>
      <c r="B32" s="4"/>
      <c r="S32" s="22"/>
      <c r="T32" s="22"/>
      <c r="U32" s="22"/>
      <c r="V32" s="22"/>
    </row>
    <row r="33" spans="1:28">
      <c r="A33" s="7">
        <v>72</v>
      </c>
      <c r="B33" s="1" t="s">
        <v>2</v>
      </c>
      <c r="C33" s="9">
        <v>4.9000000000000004</v>
      </c>
      <c r="D33" s="9">
        <v>5</v>
      </c>
      <c r="E33" s="9">
        <v>5.0999999999999996</v>
      </c>
      <c r="F33" s="9">
        <v>5.0999999999999996</v>
      </c>
      <c r="G33" s="9">
        <v>5</v>
      </c>
      <c r="H33" s="9">
        <v>4.5999999999999996</v>
      </c>
      <c r="I33" s="9">
        <v>4.9000000000000004</v>
      </c>
      <c r="J33" s="9">
        <v>4.8</v>
      </c>
      <c r="K33" s="9">
        <v>5</v>
      </c>
      <c r="L33" s="9">
        <v>4.9000000000000004</v>
      </c>
      <c r="M33" s="9"/>
      <c r="N33" s="9"/>
      <c r="O33" s="9"/>
      <c r="S33" s="22">
        <f t="shared" ref="S33:S36" si="16">AVERAGE(C33:R33)</f>
        <v>4.93</v>
      </c>
      <c r="T33" s="22">
        <f t="shared" ref="T33:T36" si="17">STDEV(C33:R33)</f>
        <v>0.14944341180973261</v>
      </c>
      <c r="U33" s="22">
        <f>S33/S$33</f>
        <v>1</v>
      </c>
      <c r="V33" s="22">
        <f>T33/S$33</f>
        <v>3.0313065275807835E-2</v>
      </c>
    </row>
    <row r="34" spans="1:28">
      <c r="A34" s="7">
        <v>72</v>
      </c>
      <c r="B34" s="1" t="s">
        <v>3</v>
      </c>
      <c r="C34" s="9">
        <v>5.5</v>
      </c>
      <c r="D34" s="9">
        <v>6.2</v>
      </c>
      <c r="E34" s="9">
        <v>5.0999999999999996</v>
      </c>
      <c r="F34" s="9">
        <v>9</v>
      </c>
      <c r="G34" s="9"/>
      <c r="H34" s="9"/>
      <c r="I34" s="9">
        <v>12.9</v>
      </c>
      <c r="J34" s="9">
        <v>7.4</v>
      </c>
      <c r="K34" s="9">
        <v>1.6</v>
      </c>
      <c r="L34" s="9">
        <v>6.5</v>
      </c>
      <c r="M34" s="9"/>
      <c r="N34" s="9"/>
      <c r="O34" s="9"/>
      <c r="S34" s="22">
        <f t="shared" si="16"/>
        <v>6.7749999999999995</v>
      </c>
      <c r="T34" s="22">
        <f t="shared" si="17"/>
        <v>3.2617917950546329</v>
      </c>
      <c r="U34" s="22">
        <f t="shared" ref="U34:U36" si="18">S34/S$33</f>
        <v>1.3742393509127788</v>
      </c>
      <c r="V34" s="22">
        <f t="shared" ref="V34:V36" si="19">T34/S$33</f>
        <v>0.66162105376361724</v>
      </c>
    </row>
    <row r="35" spans="1:28">
      <c r="A35" s="7">
        <v>72</v>
      </c>
      <c r="B35" s="1" t="s">
        <v>4</v>
      </c>
      <c r="C35" s="9">
        <v>39.6</v>
      </c>
      <c r="D35" s="9">
        <v>29.7</v>
      </c>
      <c r="E35" s="9">
        <v>28</v>
      </c>
      <c r="F35" s="9">
        <v>46.1</v>
      </c>
      <c r="G35" s="9">
        <v>41.4</v>
      </c>
      <c r="H35" s="9">
        <v>32.799999999999997</v>
      </c>
      <c r="I35" s="9">
        <v>49.8</v>
      </c>
      <c r="J35" s="9">
        <v>68.900000000000006</v>
      </c>
      <c r="K35" s="9">
        <v>45.8</v>
      </c>
      <c r="L35" s="9">
        <v>52.1</v>
      </c>
      <c r="M35" s="9"/>
      <c r="N35" s="9"/>
      <c r="O35" s="9"/>
      <c r="S35" s="22">
        <f t="shared" si="16"/>
        <v>43.420000000000009</v>
      </c>
      <c r="T35" s="22">
        <f t="shared" si="17"/>
        <v>12.18193562433961</v>
      </c>
      <c r="U35" s="22">
        <f t="shared" si="18"/>
        <v>8.8073022312373244</v>
      </c>
      <c r="V35" s="22">
        <f t="shared" si="19"/>
        <v>2.4709808568640184</v>
      </c>
    </row>
    <row r="36" spans="1:28">
      <c r="A36" s="7">
        <v>72</v>
      </c>
      <c r="B36" s="1" t="s">
        <v>5</v>
      </c>
      <c r="C36" s="9">
        <v>41.2</v>
      </c>
      <c r="D36" s="9">
        <v>46.9</v>
      </c>
      <c r="E36" s="9">
        <v>42.9</v>
      </c>
      <c r="F36" s="9">
        <v>50.3</v>
      </c>
      <c r="G36" s="9">
        <v>50</v>
      </c>
      <c r="H36" s="9"/>
      <c r="I36" s="9"/>
      <c r="J36" s="9">
        <v>76.3</v>
      </c>
      <c r="K36" s="9">
        <v>61.5</v>
      </c>
      <c r="L36" s="9">
        <v>64.099999999999994</v>
      </c>
      <c r="M36" s="9"/>
      <c r="N36" s="9"/>
      <c r="O36" s="9"/>
      <c r="S36" s="22">
        <f t="shared" si="16"/>
        <v>54.150000000000006</v>
      </c>
      <c r="T36" s="22">
        <f t="shared" si="17"/>
        <v>12.086119547409922</v>
      </c>
      <c r="U36" s="22">
        <f t="shared" si="18"/>
        <v>10.983772819472618</v>
      </c>
      <c r="V36" s="22">
        <f t="shared" si="19"/>
        <v>2.451545547141972</v>
      </c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13" t="s">
        <v>59</v>
      </c>
      <c r="T39" s="13" t="s">
        <v>60</v>
      </c>
      <c r="U39" s="13" t="s">
        <v>66</v>
      </c>
      <c r="V39" s="13" t="s">
        <v>67</v>
      </c>
      <c r="X39" s="13" t="s">
        <v>61</v>
      </c>
      <c r="Y39" s="13" t="s">
        <v>62</v>
      </c>
      <c r="Z39" s="13" t="s">
        <v>60</v>
      </c>
      <c r="AA39" s="13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0"/>
      <c r="X40">
        <v>0</v>
      </c>
      <c r="Y40" s="21">
        <f>U41</f>
        <v>1</v>
      </c>
      <c r="Z40" s="21">
        <f>V41</f>
        <v>3.588504244962757E-2</v>
      </c>
      <c r="AA40">
        <v>0</v>
      </c>
      <c r="AB40">
        <v>32</v>
      </c>
    </row>
    <row r="41" spans="1:28">
      <c r="A41" s="7">
        <v>24</v>
      </c>
      <c r="B41" s="1" t="s">
        <v>2</v>
      </c>
      <c r="C41" s="9">
        <v>5</v>
      </c>
      <c r="D41" s="9">
        <v>4.9000000000000004</v>
      </c>
      <c r="E41" s="9">
        <v>5</v>
      </c>
      <c r="F41" s="9">
        <v>4.8</v>
      </c>
      <c r="G41" s="9">
        <v>4.9000000000000004</v>
      </c>
      <c r="H41" s="9">
        <v>5.0999999999999996</v>
      </c>
      <c r="I41" s="9">
        <v>4.5</v>
      </c>
      <c r="J41" s="9">
        <v>4.9000000000000004</v>
      </c>
      <c r="K41" s="9">
        <v>4.7</v>
      </c>
      <c r="L41" s="9">
        <v>5</v>
      </c>
      <c r="M41" s="9"/>
      <c r="N41" s="9"/>
      <c r="O41" s="9"/>
      <c r="P41" s="9"/>
      <c r="S41" s="21">
        <f>AVERAGE(C41:R41)</f>
        <v>4.8800000000000008</v>
      </c>
      <c r="T41" s="21">
        <f>STDEV(C41:R41)</f>
        <v>0.17511900715418258</v>
      </c>
      <c r="U41" s="21">
        <f>S41/S$41</f>
        <v>1</v>
      </c>
      <c r="V41" s="21">
        <f>T41/S$41</f>
        <v>3.588504244962757E-2</v>
      </c>
      <c r="X41">
        <v>24</v>
      </c>
      <c r="Y41" s="21">
        <f>U42</f>
        <v>1.0610200364298723</v>
      </c>
      <c r="Z41" s="21">
        <f>V42</f>
        <v>0.88925795750223036</v>
      </c>
      <c r="AA41">
        <v>1</v>
      </c>
      <c r="AB41">
        <v>32</v>
      </c>
    </row>
    <row r="42" spans="1:28">
      <c r="A42" s="7">
        <v>24</v>
      </c>
      <c r="B42" s="1" t="s">
        <v>3</v>
      </c>
      <c r="C42" s="9">
        <v>0</v>
      </c>
      <c r="D42" s="9">
        <v>3.9</v>
      </c>
      <c r="E42" s="9">
        <v>5.9</v>
      </c>
      <c r="F42" s="9"/>
      <c r="G42" s="9">
        <v>3.3</v>
      </c>
      <c r="H42" s="9">
        <v>5.5</v>
      </c>
      <c r="I42" s="9">
        <v>4.8</v>
      </c>
      <c r="J42" s="9">
        <v>3.1</v>
      </c>
      <c r="K42" s="9">
        <v>15.8</v>
      </c>
      <c r="L42" s="9">
        <v>4.3</v>
      </c>
      <c r="M42" s="9"/>
      <c r="N42" s="9"/>
      <c r="O42" s="9"/>
      <c r="P42" s="9"/>
      <c r="S42" s="21">
        <f t="shared" ref="S42:S44" si="20">AVERAGE(C42:R42)</f>
        <v>5.177777777777778</v>
      </c>
      <c r="T42" s="21">
        <f t="shared" ref="T42:T44" si="21">STDEV(C42:R42)</f>
        <v>4.3395788326108846</v>
      </c>
      <c r="U42" s="21">
        <f t="shared" ref="U42:U44" si="22">S42/S$41</f>
        <v>1.0610200364298723</v>
      </c>
      <c r="V42" s="21">
        <f t="shared" ref="V42:V44" si="23">T42/S$41</f>
        <v>0.88925795750223036</v>
      </c>
      <c r="X42">
        <v>48</v>
      </c>
      <c r="Y42" s="21">
        <f>U47</f>
        <v>0.95124378109452734</v>
      </c>
      <c r="Z42" s="21">
        <f>V47</f>
        <v>0.30177682641529163</v>
      </c>
      <c r="AA42">
        <v>1</v>
      </c>
      <c r="AB42">
        <v>32</v>
      </c>
    </row>
    <row r="43" spans="1:28">
      <c r="A43" s="7">
        <v>24</v>
      </c>
      <c r="B43" s="1" t="s">
        <v>4</v>
      </c>
      <c r="C43" s="9"/>
      <c r="D43" s="9">
        <v>6.5</v>
      </c>
      <c r="E43" s="9">
        <v>3.7</v>
      </c>
      <c r="F43" s="9"/>
      <c r="G43" s="9">
        <v>5</v>
      </c>
      <c r="H43" s="9">
        <v>4.7</v>
      </c>
      <c r="I43" s="9">
        <v>5.9</v>
      </c>
      <c r="J43" s="9">
        <v>8.5</v>
      </c>
      <c r="K43" s="9">
        <v>15.9</v>
      </c>
      <c r="L43" s="9">
        <v>6.7</v>
      </c>
      <c r="M43" s="9"/>
      <c r="N43" s="9"/>
      <c r="O43" s="9"/>
      <c r="P43" s="9"/>
      <c r="S43" s="21">
        <f t="shared" si="20"/>
        <v>7.1124999999999998</v>
      </c>
      <c r="T43" s="21">
        <f t="shared" si="21"/>
        <v>3.8375727075476092</v>
      </c>
      <c r="U43" s="21">
        <f t="shared" si="22"/>
        <v>1.4574795081967211</v>
      </c>
      <c r="V43" s="21">
        <f t="shared" si="23"/>
        <v>0.78638784990729682</v>
      </c>
      <c r="X43">
        <v>72</v>
      </c>
      <c r="Y43" s="21">
        <f>U52</f>
        <v>1.0976702508960572</v>
      </c>
      <c r="Z43" s="21">
        <f>V52</f>
        <v>0.87481829208525119</v>
      </c>
      <c r="AA43">
        <v>1</v>
      </c>
      <c r="AB43">
        <v>32</v>
      </c>
    </row>
    <row r="44" spans="1:28">
      <c r="A44" s="7">
        <v>24</v>
      </c>
      <c r="B44" s="1" t="s">
        <v>5</v>
      </c>
      <c r="C44" s="9"/>
      <c r="D44" s="9">
        <v>7.2</v>
      </c>
      <c r="E44" s="9"/>
      <c r="F44" s="9">
        <v>5.7</v>
      </c>
      <c r="G44" s="9">
        <v>6.3</v>
      </c>
      <c r="H44" s="9">
        <v>5.0999999999999996</v>
      </c>
      <c r="I44" s="9">
        <v>6.4</v>
      </c>
      <c r="J44" s="9"/>
      <c r="K44" s="9">
        <v>13.8</v>
      </c>
      <c r="L44" s="9">
        <v>8</v>
      </c>
      <c r="M44" s="9"/>
      <c r="N44" s="9"/>
      <c r="O44" s="9"/>
      <c r="P44" s="9"/>
      <c r="S44" s="21">
        <f t="shared" si="20"/>
        <v>7.5</v>
      </c>
      <c r="T44" s="21">
        <f t="shared" si="21"/>
        <v>2.9348480937406869</v>
      </c>
      <c r="U44" s="21">
        <f t="shared" si="22"/>
        <v>1.5368852459016391</v>
      </c>
      <c r="V44" s="21">
        <f t="shared" si="23"/>
        <v>0.60140329789768165</v>
      </c>
      <c r="X44">
        <v>24</v>
      </c>
      <c r="Y44" s="21">
        <f>U43</f>
        <v>1.4574795081967211</v>
      </c>
      <c r="Z44" s="21">
        <f>V43</f>
        <v>0.78638784990729682</v>
      </c>
      <c r="AA44">
        <v>2</v>
      </c>
      <c r="AB44">
        <v>32</v>
      </c>
    </row>
    <row r="45" spans="1:28">
      <c r="A45" s="7"/>
      <c r="B45" s="2"/>
      <c r="S45" s="21"/>
      <c r="T45" s="21"/>
      <c r="U45" s="21"/>
      <c r="V45" s="21"/>
      <c r="X45">
        <v>48</v>
      </c>
      <c r="Y45" s="21">
        <f>U48</f>
        <v>3.0132669983416247</v>
      </c>
      <c r="Z45" s="21">
        <f>V48</f>
        <v>0.55061403358432615</v>
      </c>
      <c r="AA45">
        <v>2</v>
      </c>
      <c r="AB45">
        <v>32</v>
      </c>
    </row>
    <row r="46" spans="1:28">
      <c r="A46" s="7">
        <v>48</v>
      </c>
      <c r="B46" s="1" t="s">
        <v>2</v>
      </c>
      <c r="C46" s="9">
        <v>5.2</v>
      </c>
      <c r="D46" s="9">
        <v>5.0999999999999996</v>
      </c>
      <c r="E46" s="9">
        <v>5</v>
      </c>
      <c r="F46" s="9">
        <v>5.2</v>
      </c>
      <c r="G46" s="9">
        <v>5.3</v>
      </c>
      <c r="H46" s="9">
        <v>5</v>
      </c>
      <c r="I46" s="9">
        <v>4.8</v>
      </c>
      <c r="J46" s="9">
        <v>4.5999999999999996</v>
      </c>
      <c r="K46" s="9">
        <v>4.9000000000000004</v>
      </c>
      <c r="L46" s="9">
        <v>5.2</v>
      </c>
      <c r="M46" s="9">
        <v>5.0999999999999996</v>
      </c>
      <c r="N46" s="9">
        <v>4.9000000000000004</v>
      </c>
      <c r="O46" s="9"/>
      <c r="P46" s="9"/>
      <c r="Q46" s="9"/>
      <c r="R46" s="9"/>
      <c r="S46" s="21">
        <f t="shared" ref="S46:S49" si="24">AVERAGE(C46:R46)</f>
        <v>5.0250000000000004</v>
      </c>
      <c r="T46" s="21">
        <f t="shared" ref="T46:T49" si="25">STDEV(C46:R46)</f>
        <v>0.20056737702645649</v>
      </c>
      <c r="U46" s="21">
        <f>S46/S$46</f>
        <v>1</v>
      </c>
      <c r="V46" s="21">
        <f>T46/S$46</f>
        <v>3.9913905875911738E-2</v>
      </c>
      <c r="X46">
        <v>72</v>
      </c>
      <c r="Y46" s="21">
        <f>U53</f>
        <v>3.8064516129032255</v>
      </c>
      <c r="Z46" s="21">
        <f>V53</f>
        <v>1.6068940477670637</v>
      </c>
      <c r="AA46">
        <v>2</v>
      </c>
      <c r="AB46">
        <v>32</v>
      </c>
    </row>
    <row r="47" spans="1:28">
      <c r="A47" s="7">
        <v>48</v>
      </c>
      <c r="B47" s="1" t="s">
        <v>3</v>
      </c>
      <c r="C47" s="9">
        <v>3.2</v>
      </c>
      <c r="D47" s="9">
        <v>6</v>
      </c>
      <c r="E47" s="9"/>
      <c r="F47" s="9">
        <v>4.2</v>
      </c>
      <c r="G47" s="9">
        <v>4.4000000000000004</v>
      </c>
      <c r="H47" s="9"/>
      <c r="I47" s="9">
        <v>5</v>
      </c>
      <c r="J47" s="9">
        <v>3.3</v>
      </c>
      <c r="K47" s="9">
        <v>4.3</v>
      </c>
      <c r="L47" s="9">
        <v>6.6</v>
      </c>
      <c r="M47" s="9">
        <v>7.6</v>
      </c>
      <c r="N47" s="9">
        <v>3.2</v>
      </c>
      <c r="O47" s="9"/>
      <c r="P47" s="9"/>
      <c r="Q47" s="9"/>
      <c r="R47" s="9"/>
      <c r="S47" s="21">
        <f t="shared" si="24"/>
        <v>4.78</v>
      </c>
      <c r="T47" s="21">
        <f t="shared" si="25"/>
        <v>1.5164285527368406</v>
      </c>
      <c r="U47" s="21">
        <f t="shared" ref="U47:U49" si="26">S47/S$46</f>
        <v>0.95124378109452734</v>
      </c>
      <c r="V47" s="21">
        <f t="shared" ref="V47:V49" si="27">T47/S$46</f>
        <v>0.30177682641529163</v>
      </c>
      <c r="X47" s="20">
        <v>24</v>
      </c>
      <c r="Y47" s="21">
        <f>U44</f>
        <v>1.5368852459016391</v>
      </c>
      <c r="Z47" s="21">
        <f>V44</f>
        <v>0.60140329789768165</v>
      </c>
      <c r="AA47">
        <v>3</v>
      </c>
      <c r="AB47">
        <v>32</v>
      </c>
    </row>
    <row r="48" spans="1:28">
      <c r="A48" s="7">
        <v>48</v>
      </c>
      <c r="B48" s="1" t="s">
        <v>4</v>
      </c>
      <c r="C48" s="9">
        <v>15.8</v>
      </c>
      <c r="D48" s="9">
        <v>14.8</v>
      </c>
      <c r="E48" s="9">
        <v>13.9</v>
      </c>
      <c r="F48" s="9">
        <v>16.399999999999999</v>
      </c>
      <c r="G48" s="9">
        <v>15.8</v>
      </c>
      <c r="H48" s="9">
        <v>15</v>
      </c>
      <c r="I48" s="9">
        <v>9.6999999999999993</v>
      </c>
      <c r="J48" s="9">
        <v>12.5</v>
      </c>
      <c r="K48" s="9">
        <v>12.3</v>
      </c>
      <c r="L48" s="9">
        <v>17.8</v>
      </c>
      <c r="M48" s="9">
        <v>18.2</v>
      </c>
      <c r="N48" s="9">
        <v>19.5</v>
      </c>
      <c r="O48" s="9"/>
      <c r="P48" s="9"/>
      <c r="Q48" s="9"/>
      <c r="R48" s="9"/>
      <c r="S48" s="21">
        <f t="shared" si="24"/>
        <v>15.141666666666666</v>
      </c>
      <c r="T48" s="21">
        <f t="shared" si="25"/>
        <v>2.7668355187612392</v>
      </c>
      <c r="U48" s="21">
        <f t="shared" si="26"/>
        <v>3.0132669983416247</v>
      </c>
      <c r="V48" s="21">
        <f t="shared" si="27"/>
        <v>0.55061403358432615</v>
      </c>
      <c r="X48" s="20">
        <v>48</v>
      </c>
      <c r="Y48" s="21">
        <f>U49</f>
        <v>2.9209508015478161</v>
      </c>
      <c r="Z48" s="21">
        <f>V49</f>
        <v>0.83758270710750837</v>
      </c>
      <c r="AA48">
        <v>3</v>
      </c>
      <c r="AB48">
        <v>32</v>
      </c>
    </row>
    <row r="49" spans="1:28">
      <c r="A49" s="7">
        <v>48</v>
      </c>
      <c r="B49" s="1" t="s">
        <v>5</v>
      </c>
      <c r="C49" s="9">
        <v>9.4</v>
      </c>
      <c r="D49" s="9">
        <v>14.9</v>
      </c>
      <c r="E49" s="9">
        <v>15.2</v>
      </c>
      <c r="F49" s="9"/>
      <c r="G49" s="9"/>
      <c r="H49" s="9">
        <v>20.9</v>
      </c>
      <c r="I49" s="9">
        <v>9.1</v>
      </c>
      <c r="J49" s="9">
        <v>11.6</v>
      </c>
      <c r="K49" s="9">
        <v>13.6</v>
      </c>
      <c r="L49" s="9"/>
      <c r="M49" s="9">
        <v>18.100000000000001</v>
      </c>
      <c r="N49" s="9">
        <v>19.3</v>
      </c>
      <c r="O49" s="9"/>
      <c r="P49" s="9"/>
      <c r="Q49" s="9"/>
      <c r="R49" s="9"/>
      <c r="S49" s="21">
        <f t="shared" si="24"/>
        <v>14.677777777777777</v>
      </c>
      <c r="T49" s="21">
        <f t="shared" si="25"/>
        <v>4.2088531032152297</v>
      </c>
      <c r="U49" s="21">
        <f t="shared" si="26"/>
        <v>2.9209508015478161</v>
      </c>
      <c r="V49" s="21">
        <f t="shared" si="27"/>
        <v>0.83758270710750837</v>
      </c>
      <c r="X49" s="20">
        <v>72</v>
      </c>
      <c r="Y49" s="21">
        <f>U54</f>
        <v>4.2111895161290311</v>
      </c>
      <c r="Z49" s="21">
        <f>V54</f>
        <v>1.6861754384310885</v>
      </c>
      <c r="AA49">
        <v>3</v>
      </c>
      <c r="AB49">
        <v>32</v>
      </c>
    </row>
    <row r="50" spans="1:28">
      <c r="A50" s="8"/>
      <c r="B50" s="4"/>
      <c r="S50" s="21"/>
      <c r="T50" s="21"/>
      <c r="U50" s="21"/>
      <c r="V50" s="21"/>
    </row>
    <row r="51" spans="1:28">
      <c r="A51" s="7">
        <v>72</v>
      </c>
      <c r="B51" s="1" t="s">
        <v>2</v>
      </c>
      <c r="C51" s="9">
        <v>5.0999999999999996</v>
      </c>
      <c r="D51" s="9">
        <v>5</v>
      </c>
      <c r="E51" s="9">
        <v>5</v>
      </c>
      <c r="F51" s="9">
        <v>4.9000000000000004</v>
      </c>
      <c r="G51" s="9">
        <v>4.9000000000000004</v>
      </c>
      <c r="H51" s="9">
        <v>4.7</v>
      </c>
      <c r="I51" s="9">
        <v>4.9000000000000004</v>
      </c>
      <c r="J51" s="9">
        <v>4.7</v>
      </c>
      <c r="K51" s="9">
        <v>5.2</v>
      </c>
      <c r="L51" s="9">
        <v>5.2</v>
      </c>
      <c r="M51" s="9"/>
      <c r="N51" s="9"/>
      <c r="S51" s="21">
        <f t="shared" ref="S51:S54" si="28">AVERAGE(C51:R51)</f>
        <v>4.9600000000000009</v>
      </c>
      <c r="T51" s="21">
        <f t="shared" ref="T51:T54" si="29">STDEV(C51:R51)</f>
        <v>0.17763883459298963</v>
      </c>
      <c r="U51" s="21">
        <f>S51/S$51</f>
        <v>1</v>
      </c>
      <c r="V51" s="21">
        <f>T51/S$51</f>
        <v>3.5814281167941449E-2</v>
      </c>
    </row>
    <row r="52" spans="1:28">
      <c r="A52" s="7">
        <v>72</v>
      </c>
      <c r="B52" s="1" t="s">
        <v>3</v>
      </c>
      <c r="C52" s="9">
        <v>3.2</v>
      </c>
      <c r="D52" s="9">
        <v>4.8</v>
      </c>
      <c r="E52" s="9">
        <v>2.9</v>
      </c>
      <c r="F52" s="9"/>
      <c r="G52" s="9">
        <v>5.8</v>
      </c>
      <c r="H52" s="9">
        <v>3.3</v>
      </c>
      <c r="I52" s="9">
        <v>3.7</v>
      </c>
      <c r="J52" s="9">
        <v>3.4</v>
      </c>
      <c r="K52" s="9">
        <v>16.7</v>
      </c>
      <c r="L52" s="9">
        <v>5.2</v>
      </c>
      <c r="M52" s="9"/>
      <c r="N52" s="9"/>
      <c r="S52" s="21">
        <f t="shared" si="28"/>
        <v>5.4444444444444446</v>
      </c>
      <c r="T52" s="21">
        <f t="shared" si="29"/>
        <v>4.3390987287428464</v>
      </c>
      <c r="U52" s="21">
        <f t="shared" ref="U52:U54" si="30">S52/S$51</f>
        <v>1.0976702508960572</v>
      </c>
      <c r="V52" s="21">
        <f t="shared" ref="V52:V54" si="31">T52/S$51</f>
        <v>0.87481829208525119</v>
      </c>
    </row>
    <row r="53" spans="1:28">
      <c r="A53" s="7">
        <v>72</v>
      </c>
      <c r="B53" s="1" t="s">
        <v>4</v>
      </c>
      <c r="C53" s="9">
        <v>13.9</v>
      </c>
      <c r="D53" s="9">
        <v>17.5</v>
      </c>
      <c r="E53" s="9">
        <v>12.1</v>
      </c>
      <c r="F53" s="9">
        <v>16.600000000000001</v>
      </c>
      <c r="G53" s="9">
        <v>13.4</v>
      </c>
      <c r="H53" s="9">
        <v>11.6</v>
      </c>
      <c r="I53" s="9">
        <v>19.100000000000001</v>
      </c>
      <c r="J53" s="9">
        <v>22.9</v>
      </c>
      <c r="K53" s="9">
        <v>38.200000000000003</v>
      </c>
      <c r="L53" s="9">
        <v>23.5</v>
      </c>
      <c r="M53" s="9"/>
      <c r="N53" s="9"/>
      <c r="S53" s="21">
        <f t="shared" si="28"/>
        <v>18.880000000000003</v>
      </c>
      <c r="T53" s="21">
        <f t="shared" si="29"/>
        <v>7.9701944769246369</v>
      </c>
      <c r="U53" s="21">
        <f t="shared" si="30"/>
        <v>3.8064516129032255</v>
      </c>
      <c r="V53" s="21">
        <f t="shared" si="31"/>
        <v>1.6068940477670637</v>
      </c>
    </row>
    <row r="54" spans="1:28">
      <c r="A54" s="7">
        <v>72</v>
      </c>
      <c r="B54" s="1" t="s">
        <v>5</v>
      </c>
      <c r="C54" s="9">
        <v>13.2</v>
      </c>
      <c r="D54" s="9">
        <v>18.399999999999999</v>
      </c>
      <c r="E54" s="9">
        <v>19.600000000000001</v>
      </c>
      <c r="F54" s="9">
        <v>17.100000000000001</v>
      </c>
      <c r="G54" s="9">
        <v>15</v>
      </c>
      <c r="H54" s="9"/>
      <c r="I54" s="9"/>
      <c r="J54" s="9">
        <v>19.399999999999999</v>
      </c>
      <c r="K54" s="9">
        <v>39.799999999999997</v>
      </c>
      <c r="L54" s="9">
        <v>24.6</v>
      </c>
      <c r="M54" s="9"/>
      <c r="N54" s="9"/>
      <c r="S54" s="21">
        <f t="shared" si="28"/>
        <v>20.887499999999999</v>
      </c>
      <c r="T54" s="21">
        <f t="shared" si="29"/>
        <v>8.3634301746182</v>
      </c>
      <c r="U54" s="21">
        <f t="shared" si="30"/>
        <v>4.2111895161290311</v>
      </c>
      <c r="V54" s="21">
        <f t="shared" si="31"/>
        <v>1.6861754384310885</v>
      </c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14" t="s">
        <v>59</v>
      </c>
      <c r="T57" s="14" t="s">
        <v>60</v>
      </c>
      <c r="U57" s="14" t="s">
        <v>66</v>
      </c>
      <c r="V57" s="14" t="s">
        <v>67</v>
      </c>
      <c r="X57" s="14" t="s">
        <v>61</v>
      </c>
      <c r="Y57" s="14" t="s">
        <v>62</v>
      </c>
      <c r="Z57" s="14" t="s">
        <v>60</v>
      </c>
      <c r="AA57" s="14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X58">
        <v>0</v>
      </c>
      <c r="Y58" s="21">
        <f>U59</f>
        <v>1</v>
      </c>
      <c r="Z58" s="21">
        <f>V59</f>
        <v>3.3546823305671249E-2</v>
      </c>
      <c r="AA58">
        <v>0</v>
      </c>
      <c r="AB58">
        <v>33</v>
      </c>
    </row>
    <row r="59" spans="1:28">
      <c r="A59" s="7">
        <v>24</v>
      </c>
      <c r="B59" s="1" t="s">
        <v>2</v>
      </c>
      <c r="C59" s="9">
        <v>41</v>
      </c>
      <c r="D59" s="9">
        <v>42.1</v>
      </c>
      <c r="E59" s="9">
        <v>43.4</v>
      </c>
      <c r="F59" s="9">
        <v>39.799999999999997</v>
      </c>
      <c r="G59" s="9">
        <v>40.5</v>
      </c>
      <c r="H59" s="9">
        <v>0.21</v>
      </c>
      <c r="I59" s="9">
        <v>42.8</v>
      </c>
      <c r="J59" s="9">
        <v>44.4</v>
      </c>
      <c r="K59" s="9">
        <v>40.799999999999997</v>
      </c>
      <c r="L59" s="9"/>
      <c r="M59" s="9"/>
      <c r="S59" s="23">
        <v>5.0363636359999999</v>
      </c>
      <c r="T59" s="23">
        <v>0.16895400099999999</v>
      </c>
      <c r="U59" s="21">
        <f>S59/S$59</f>
        <v>1</v>
      </c>
      <c r="V59" s="21">
        <f>T59/S$59</f>
        <v>3.3546823305671249E-2</v>
      </c>
      <c r="X59">
        <v>24</v>
      </c>
      <c r="Y59" s="21">
        <f>U60</f>
        <v>19.131768953547422</v>
      </c>
      <c r="Z59" s="21">
        <f>V60</f>
        <v>0.30481587688121414</v>
      </c>
      <c r="AA59">
        <v>1</v>
      </c>
      <c r="AB59">
        <v>33</v>
      </c>
    </row>
    <row r="60" spans="1:28">
      <c r="A60" s="7">
        <v>24</v>
      </c>
      <c r="B60" s="1" t="s">
        <v>3</v>
      </c>
      <c r="C60" s="9">
        <v>42.8</v>
      </c>
      <c r="D60" s="9">
        <v>40.200000000000003</v>
      </c>
      <c r="E60" s="9">
        <v>44.3</v>
      </c>
      <c r="F60" s="9">
        <v>41.8</v>
      </c>
      <c r="G60" s="9">
        <v>44.6</v>
      </c>
      <c r="H60" s="9">
        <v>0.23</v>
      </c>
      <c r="I60" s="9">
        <v>41.2</v>
      </c>
      <c r="J60" s="9">
        <v>43.2</v>
      </c>
      <c r="K60" s="9">
        <v>44.1</v>
      </c>
      <c r="L60" s="9"/>
      <c r="M60" s="9"/>
      <c r="S60" s="23">
        <v>96.354545450000003</v>
      </c>
      <c r="T60" s="23">
        <v>1.535163598</v>
      </c>
      <c r="U60" s="21">
        <f t="shared" ref="U60:U62" si="32">S60/S$59</f>
        <v>19.131768953547422</v>
      </c>
      <c r="V60" s="21">
        <f t="shared" ref="V60:V62" si="33">T60/S$59</f>
        <v>0.30481587688121414</v>
      </c>
      <c r="X60">
        <v>48</v>
      </c>
      <c r="Y60" s="21">
        <f>U65</f>
        <v>19.316358022274976</v>
      </c>
      <c r="Z60" s="21">
        <f>V65</f>
        <v>1.2354899462318296</v>
      </c>
      <c r="AA60">
        <v>1</v>
      </c>
      <c r="AB60">
        <v>33</v>
      </c>
    </row>
    <row r="61" spans="1:28">
      <c r="A61" s="7">
        <v>24</v>
      </c>
      <c r="B61" s="1" t="s">
        <v>4</v>
      </c>
      <c r="C61" s="9">
        <v>50.6</v>
      </c>
      <c r="D61" s="9">
        <v>48.2</v>
      </c>
      <c r="E61" s="9">
        <v>44.4</v>
      </c>
      <c r="F61" s="9">
        <v>45.2</v>
      </c>
      <c r="G61" s="9">
        <v>47.2</v>
      </c>
      <c r="H61" s="9">
        <v>0.31</v>
      </c>
      <c r="I61" s="9">
        <v>45.2</v>
      </c>
      <c r="J61" s="9">
        <v>47.3</v>
      </c>
      <c r="K61" s="9">
        <v>46.8</v>
      </c>
      <c r="L61" s="9"/>
      <c r="M61" s="9"/>
      <c r="S61" s="23">
        <v>76.945454549999994</v>
      </c>
      <c r="T61" s="23">
        <v>14.67898931</v>
      </c>
      <c r="U61" s="21">
        <f t="shared" si="32"/>
        <v>15.27797834135581</v>
      </c>
      <c r="V61" s="21">
        <f t="shared" si="33"/>
        <v>2.9146007657339061</v>
      </c>
      <c r="X61">
        <v>72</v>
      </c>
      <c r="Y61" s="21">
        <f>U70</f>
        <v>19.699275362126784</v>
      </c>
      <c r="Z61" s="21">
        <f>V70</f>
        <v>0.2696282749554213</v>
      </c>
      <c r="AA61">
        <v>1</v>
      </c>
      <c r="AB61">
        <v>33</v>
      </c>
    </row>
    <row r="62" spans="1:28">
      <c r="A62" s="7">
        <v>24</v>
      </c>
      <c r="B62" s="1" t="s">
        <v>5</v>
      </c>
      <c r="C62" s="9">
        <v>46.8</v>
      </c>
      <c r="D62" s="9">
        <v>47</v>
      </c>
      <c r="E62" s="9">
        <v>47.1</v>
      </c>
      <c r="F62" s="9">
        <v>44.8</v>
      </c>
      <c r="G62" s="9">
        <v>47</v>
      </c>
      <c r="H62" s="9">
        <v>0.19</v>
      </c>
      <c r="I62" s="9">
        <v>46.3</v>
      </c>
      <c r="J62" s="9">
        <v>47.1</v>
      </c>
      <c r="K62" s="9">
        <v>48.8</v>
      </c>
      <c r="L62" s="9"/>
      <c r="M62" s="9"/>
      <c r="S62" s="23">
        <v>98.07</v>
      </c>
      <c r="T62" s="23">
        <v>1.2623170930000001</v>
      </c>
      <c r="U62" s="21">
        <f t="shared" si="32"/>
        <v>19.472382672886091</v>
      </c>
      <c r="V62" s="21">
        <f t="shared" si="33"/>
        <v>0.25064057805058776</v>
      </c>
      <c r="X62">
        <v>24</v>
      </c>
      <c r="Y62" s="21">
        <f>U61</f>
        <v>15.27797834135581</v>
      </c>
      <c r="Z62" s="21">
        <f>V61</f>
        <v>2.9146007657339061</v>
      </c>
      <c r="AA62">
        <v>2</v>
      </c>
      <c r="AB62">
        <v>33</v>
      </c>
    </row>
    <row r="63" spans="1:28">
      <c r="A63" s="7"/>
      <c r="B63" s="2"/>
      <c r="S63" s="23"/>
      <c r="T63" s="23"/>
      <c r="U63" s="21"/>
      <c r="V63" s="21"/>
      <c r="X63">
        <v>48</v>
      </c>
      <c r="Y63" s="21">
        <f>U66</f>
        <v>18.033950615429479</v>
      </c>
      <c r="Z63" s="21">
        <f>V66</f>
        <v>1.4993924629552939</v>
      </c>
      <c r="AA63">
        <v>2</v>
      </c>
      <c r="AB63">
        <v>33</v>
      </c>
    </row>
    <row r="64" spans="1:28">
      <c r="A64" s="7">
        <v>48</v>
      </c>
      <c r="B64" s="1" t="s">
        <v>2</v>
      </c>
      <c r="C64" s="9">
        <v>40.5</v>
      </c>
      <c r="D64" s="9">
        <v>40.4</v>
      </c>
      <c r="E64" s="9">
        <v>39.5</v>
      </c>
      <c r="F64" s="9">
        <v>36.299999999999997</v>
      </c>
      <c r="G64" s="9">
        <v>41.3</v>
      </c>
      <c r="H64" s="9"/>
      <c r="I64" s="9">
        <v>42.2</v>
      </c>
      <c r="J64" s="9">
        <v>44</v>
      </c>
      <c r="K64" s="9"/>
      <c r="L64" s="9"/>
      <c r="M64" s="9"/>
      <c r="S64" s="23">
        <v>4.9846153849999997</v>
      </c>
      <c r="T64" s="23">
        <v>0.14632244</v>
      </c>
      <c r="U64" s="21">
        <f>S64/S$64</f>
        <v>1</v>
      </c>
      <c r="V64" s="21">
        <f>T64/S$64</f>
        <v>2.935481049156213E-2</v>
      </c>
      <c r="X64">
        <v>72</v>
      </c>
      <c r="Y64" s="21">
        <f>U71</f>
        <v>18.82971014542861</v>
      </c>
      <c r="Z64" s="21">
        <f>V71</f>
        <v>1.1345911952766154</v>
      </c>
      <c r="AA64">
        <v>2</v>
      </c>
      <c r="AB64">
        <v>33</v>
      </c>
    </row>
    <row r="65" spans="1:28">
      <c r="A65" s="7">
        <v>48</v>
      </c>
      <c r="B65" s="1" t="s">
        <v>3</v>
      </c>
      <c r="C65" s="9">
        <v>41.8</v>
      </c>
      <c r="D65" s="9">
        <v>40.200000000000003</v>
      </c>
      <c r="E65" s="9">
        <v>39.200000000000003</v>
      </c>
      <c r="F65" s="9">
        <v>36.200000000000003</v>
      </c>
      <c r="G65" s="9">
        <v>44.9</v>
      </c>
      <c r="H65" s="9">
        <v>45</v>
      </c>
      <c r="I65" s="9">
        <v>40.9</v>
      </c>
      <c r="J65" s="9">
        <v>43</v>
      </c>
      <c r="K65" s="9"/>
      <c r="L65" s="9"/>
      <c r="M65" s="9"/>
      <c r="S65" s="23">
        <v>96.284615380000005</v>
      </c>
      <c r="T65" s="23">
        <v>6.158442194</v>
      </c>
      <c r="U65" s="21">
        <f t="shared" ref="U65:U67" si="34">S65/S$64</f>
        <v>19.316358022274976</v>
      </c>
      <c r="V65" s="21">
        <f t="shared" ref="V65:V67" si="35">T65/S$64</f>
        <v>1.2354899462318296</v>
      </c>
      <c r="X65" s="20">
        <v>24</v>
      </c>
      <c r="Y65" s="21">
        <f>U62</f>
        <v>19.472382672886091</v>
      </c>
      <c r="Z65" s="21">
        <f>V62</f>
        <v>0.25064057805058776</v>
      </c>
      <c r="AA65">
        <v>3</v>
      </c>
      <c r="AB65">
        <v>33</v>
      </c>
    </row>
    <row r="66" spans="1:28">
      <c r="A66" s="7">
        <v>48</v>
      </c>
      <c r="B66" s="1" t="s">
        <v>4</v>
      </c>
      <c r="C66" s="9">
        <v>49.5</v>
      </c>
      <c r="D66" s="9">
        <v>49.3</v>
      </c>
      <c r="E66" s="9">
        <v>46.8</v>
      </c>
      <c r="F66" s="9">
        <v>44.8</v>
      </c>
      <c r="G66" s="9">
        <v>46.2</v>
      </c>
      <c r="H66" s="9">
        <v>48.9</v>
      </c>
      <c r="I66" s="9">
        <v>49.6</v>
      </c>
      <c r="J66" s="9">
        <v>49.6</v>
      </c>
      <c r="K66" s="9"/>
      <c r="L66" s="9"/>
      <c r="M66" s="9"/>
      <c r="S66" s="23">
        <v>89.892307689999996</v>
      </c>
      <c r="T66" s="23">
        <v>7.4738947390000003</v>
      </c>
      <c r="U66" s="21">
        <f t="shared" si="34"/>
        <v>18.033950615429479</v>
      </c>
      <c r="V66" s="21">
        <f t="shared" si="35"/>
        <v>1.4993924629552939</v>
      </c>
      <c r="X66" s="20">
        <v>48</v>
      </c>
      <c r="Y66" s="21">
        <f>U67</f>
        <v>19.871141973775376</v>
      </c>
      <c r="Z66" s="21">
        <f>V67</f>
        <v>0.16468820432371234</v>
      </c>
      <c r="AA66">
        <v>3</v>
      </c>
      <c r="AB66">
        <v>33</v>
      </c>
    </row>
    <row r="67" spans="1:28">
      <c r="A67" s="7">
        <v>48</v>
      </c>
      <c r="B67" s="1" t="s">
        <v>5</v>
      </c>
      <c r="C67" s="9">
        <v>51.4</v>
      </c>
      <c r="D67" s="9">
        <v>48.3</v>
      </c>
      <c r="E67" s="9">
        <v>48.2</v>
      </c>
      <c r="F67" s="9">
        <v>46.4</v>
      </c>
      <c r="G67" s="9">
        <v>47.3</v>
      </c>
      <c r="H67" s="9"/>
      <c r="I67" s="9">
        <v>48.5</v>
      </c>
      <c r="J67" s="9">
        <v>50.5</v>
      </c>
      <c r="K67" s="9"/>
      <c r="L67" s="9"/>
      <c r="M67" s="9"/>
      <c r="S67" s="23">
        <v>99.05</v>
      </c>
      <c r="T67" s="23">
        <v>0.82090735699999995</v>
      </c>
      <c r="U67" s="21">
        <f t="shared" si="34"/>
        <v>19.871141973775376</v>
      </c>
      <c r="V67" s="21">
        <f t="shared" si="35"/>
        <v>0.16468820432371234</v>
      </c>
      <c r="X67" s="20">
        <v>72</v>
      </c>
      <c r="Y67" s="21">
        <f>U72</f>
        <v>19.6861916273437</v>
      </c>
      <c r="Z67" s="21">
        <f>V72</f>
        <v>0.54614215634225149</v>
      </c>
      <c r="AA67">
        <v>3</v>
      </c>
      <c r="AB67">
        <v>33</v>
      </c>
    </row>
    <row r="68" spans="1:28">
      <c r="A68" s="8"/>
      <c r="B68" s="4"/>
      <c r="S68" s="23"/>
      <c r="T68" s="23"/>
      <c r="U68" s="21"/>
      <c r="V68" s="21"/>
    </row>
    <row r="69" spans="1:28">
      <c r="A69" s="7">
        <v>72</v>
      </c>
      <c r="B69" s="1" t="s">
        <v>2</v>
      </c>
      <c r="C69" s="9">
        <v>44.1</v>
      </c>
      <c r="D69" s="9">
        <v>48.6</v>
      </c>
      <c r="E69" s="9">
        <v>40.6</v>
      </c>
      <c r="F69" s="9">
        <v>44.2</v>
      </c>
      <c r="G69" s="9">
        <v>41</v>
      </c>
      <c r="H69" s="9">
        <v>50.8</v>
      </c>
      <c r="I69" s="9">
        <v>55.4</v>
      </c>
      <c r="J69" s="9">
        <v>41</v>
      </c>
      <c r="K69" s="9">
        <v>49.6</v>
      </c>
      <c r="L69" s="9"/>
      <c r="M69" s="9"/>
      <c r="N69" s="9"/>
      <c r="S69" s="23">
        <v>5.0181818180000004</v>
      </c>
      <c r="T69" s="23">
        <v>0.17786614000000001</v>
      </c>
      <c r="U69" s="21">
        <f>S69/S$69</f>
        <v>1</v>
      </c>
      <c r="V69" s="21">
        <f>T69/S$69</f>
        <v>3.5444339494037837E-2</v>
      </c>
    </row>
    <row r="70" spans="1:28">
      <c r="A70" s="7">
        <v>72</v>
      </c>
      <c r="B70" s="1" t="s">
        <v>3</v>
      </c>
      <c r="C70" s="9">
        <v>46.9</v>
      </c>
      <c r="D70" s="9">
        <v>44.2</v>
      </c>
      <c r="E70" s="9">
        <v>40.200000000000003</v>
      </c>
      <c r="F70" s="9">
        <v>43.3</v>
      </c>
      <c r="G70" s="9">
        <v>48.5</v>
      </c>
      <c r="H70" s="9">
        <v>50</v>
      </c>
      <c r="I70" s="9">
        <v>51.7</v>
      </c>
      <c r="J70" s="9">
        <v>45.4</v>
      </c>
      <c r="K70" s="9">
        <v>49.9</v>
      </c>
      <c r="L70" s="9"/>
      <c r="M70" s="9"/>
      <c r="N70" s="9"/>
      <c r="S70" s="23">
        <v>98.854545450000003</v>
      </c>
      <c r="T70" s="23">
        <v>1.3530437070000001</v>
      </c>
      <c r="U70" s="21">
        <f t="shared" ref="U70:U72" si="36">S70/S$69</f>
        <v>19.699275362126784</v>
      </c>
      <c r="V70" s="21">
        <f t="shared" ref="V70:V72" si="37">T70/S$69</f>
        <v>0.2696282749554213</v>
      </c>
    </row>
    <row r="71" spans="1:28">
      <c r="A71" s="7">
        <v>72</v>
      </c>
      <c r="B71" s="1" t="s">
        <v>4</v>
      </c>
      <c r="C71" s="9">
        <v>55.8</v>
      </c>
      <c r="D71" s="9">
        <v>50.6</v>
      </c>
      <c r="E71" s="9">
        <v>52.8</v>
      </c>
      <c r="F71" s="9">
        <v>58.5</v>
      </c>
      <c r="G71" s="9">
        <v>56.5</v>
      </c>
      <c r="H71" s="9">
        <v>55.9</v>
      </c>
      <c r="I71" s="9">
        <v>54.5</v>
      </c>
      <c r="J71" s="9">
        <v>54.4</v>
      </c>
      <c r="K71" s="9">
        <v>57.4</v>
      </c>
      <c r="L71" s="9"/>
      <c r="M71" s="9"/>
      <c r="N71" s="9"/>
      <c r="S71" s="23">
        <v>94.490909090000002</v>
      </c>
      <c r="T71" s="23">
        <v>5.693584907</v>
      </c>
      <c r="U71" s="21">
        <f t="shared" si="36"/>
        <v>18.82971014542861</v>
      </c>
      <c r="V71" s="21">
        <f t="shared" si="37"/>
        <v>1.1345911952766154</v>
      </c>
    </row>
    <row r="72" spans="1:28">
      <c r="A72" s="7">
        <v>72</v>
      </c>
      <c r="B72" s="1" t="s">
        <v>5</v>
      </c>
      <c r="C72" s="9">
        <v>58.7</v>
      </c>
      <c r="D72" s="9">
        <v>54.6</v>
      </c>
      <c r="E72" s="9">
        <v>54.4</v>
      </c>
      <c r="F72" s="9">
        <v>61.2</v>
      </c>
      <c r="G72" s="9">
        <v>58.9</v>
      </c>
      <c r="H72" s="9"/>
      <c r="I72" s="9">
        <v>57.9</v>
      </c>
      <c r="J72" s="9">
        <v>58.6</v>
      </c>
      <c r="K72" s="9">
        <v>62.5</v>
      </c>
      <c r="L72" s="9"/>
      <c r="M72" s="9"/>
      <c r="N72" s="9"/>
      <c r="S72" s="23">
        <v>98.788888889999996</v>
      </c>
      <c r="T72" s="23">
        <v>2.740640639</v>
      </c>
      <c r="U72" s="21">
        <f t="shared" si="36"/>
        <v>19.6861916273437</v>
      </c>
      <c r="V72" s="21">
        <f t="shared" si="37"/>
        <v>0.54614215634225149</v>
      </c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0.1</v>
      </c>
      <c r="D77" s="10" t="s">
        <v>27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0.1</v>
      </c>
      <c r="D78" s="10" t="s">
        <v>27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0.1</v>
      </c>
      <c r="D79" s="10" t="s">
        <v>27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0.1</v>
      </c>
      <c r="D80" s="10" t="s">
        <v>27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0.215</v>
      </c>
      <c r="D82" s="9">
        <v>0.22</v>
      </c>
      <c r="E82" s="9">
        <v>0.21</v>
      </c>
      <c r="F82" s="9">
        <v>0.26</v>
      </c>
      <c r="G82" s="9">
        <v>0.3</v>
      </c>
      <c r="H82" s="9"/>
      <c r="I82" s="9"/>
      <c r="J82" s="9"/>
    </row>
    <row r="83" spans="1:18">
      <c r="A83" s="7">
        <v>24</v>
      </c>
      <c r="B83" s="1" t="s">
        <v>3</v>
      </c>
      <c r="C83" s="9">
        <v>0.17499999999999999</v>
      </c>
      <c r="D83" s="9">
        <v>0.22</v>
      </c>
      <c r="E83" s="9">
        <v>0.23</v>
      </c>
      <c r="F83" s="9">
        <v>0.25</v>
      </c>
      <c r="G83" s="9">
        <v>0.27</v>
      </c>
      <c r="H83" s="9"/>
      <c r="I83" s="9"/>
      <c r="J83" s="9"/>
    </row>
    <row r="84" spans="1:18">
      <c r="A84" s="7">
        <v>24</v>
      </c>
      <c r="B84" s="1" t="s">
        <v>4</v>
      </c>
      <c r="C84" s="9">
        <v>0.23</v>
      </c>
      <c r="D84" s="9">
        <v>0.15</v>
      </c>
      <c r="E84" s="9">
        <v>0.31</v>
      </c>
      <c r="F84" s="9">
        <v>0.2</v>
      </c>
      <c r="G84" s="9">
        <v>0.27</v>
      </c>
      <c r="H84" s="9"/>
      <c r="I84" s="9"/>
      <c r="J84" s="9"/>
    </row>
    <row r="85" spans="1:18">
      <c r="A85" s="7">
        <v>24</v>
      </c>
      <c r="B85" s="1" t="s">
        <v>5</v>
      </c>
      <c r="C85" s="9">
        <v>0.26500000000000001</v>
      </c>
      <c r="D85" s="9">
        <v>0.15</v>
      </c>
      <c r="E85" s="9">
        <v>0.19</v>
      </c>
      <c r="F85" s="9">
        <v>0.2</v>
      </c>
      <c r="G85" s="9">
        <v>0.33</v>
      </c>
      <c r="H85" s="9"/>
      <c r="I85" s="9"/>
      <c r="J85" s="9"/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1.1399999999999999</v>
      </c>
      <c r="D87" s="9">
        <v>1.07</v>
      </c>
      <c r="E87" s="9">
        <v>0.49</v>
      </c>
      <c r="F87" s="9">
        <v>0.62</v>
      </c>
      <c r="G87" s="9">
        <v>0.65</v>
      </c>
      <c r="H87" s="9">
        <v>0.64</v>
      </c>
      <c r="I87" s="9">
        <v>0.64</v>
      </c>
      <c r="J87" s="9"/>
      <c r="K87" s="9"/>
      <c r="L87" s="9"/>
    </row>
    <row r="88" spans="1:18">
      <c r="A88" s="7">
        <v>48</v>
      </c>
      <c r="B88" s="1" t="s">
        <v>3</v>
      </c>
      <c r="C88" s="9">
        <v>1.21</v>
      </c>
      <c r="D88" s="9">
        <v>0.87</v>
      </c>
      <c r="E88" s="9">
        <v>0.47</v>
      </c>
      <c r="F88" s="9">
        <v>0.4</v>
      </c>
      <c r="G88" s="9">
        <v>0.69</v>
      </c>
      <c r="H88" s="9">
        <v>0.68</v>
      </c>
      <c r="I88" s="9">
        <v>0.73</v>
      </c>
      <c r="J88" s="9"/>
      <c r="K88" s="9"/>
      <c r="L88" s="9"/>
    </row>
    <row r="89" spans="1:18">
      <c r="A89" s="7">
        <v>48</v>
      </c>
      <c r="B89" s="1" t="s">
        <v>4</v>
      </c>
      <c r="C89" s="9">
        <v>0.99</v>
      </c>
      <c r="D89" s="9">
        <v>0.81</v>
      </c>
      <c r="E89" s="9">
        <v>0.49</v>
      </c>
      <c r="F89" s="9">
        <v>0.44</v>
      </c>
      <c r="G89" s="9">
        <v>0.72</v>
      </c>
      <c r="H89" s="9">
        <v>0.64</v>
      </c>
      <c r="I89" s="9">
        <v>0.57999999999999996</v>
      </c>
      <c r="J89" s="9"/>
      <c r="K89" s="9"/>
      <c r="L89" s="9"/>
    </row>
    <row r="90" spans="1:18">
      <c r="A90" s="7">
        <v>48</v>
      </c>
      <c r="B90" s="1" t="s">
        <v>5</v>
      </c>
      <c r="C90" s="9"/>
      <c r="D90" s="9"/>
      <c r="E90" s="9">
        <v>0.39</v>
      </c>
      <c r="F90" s="9">
        <v>0.5</v>
      </c>
      <c r="G90" s="9">
        <v>0.79</v>
      </c>
      <c r="H90" s="9">
        <v>0.67</v>
      </c>
      <c r="I90" s="9">
        <v>0.73</v>
      </c>
      <c r="J90" s="9"/>
      <c r="K90" s="9"/>
      <c r="L90" s="9"/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1.113</v>
      </c>
      <c r="D92" s="9">
        <v>1.42</v>
      </c>
      <c r="E92" s="9">
        <v>1.03</v>
      </c>
      <c r="F92" s="9">
        <v>1.4</v>
      </c>
      <c r="G92" s="9">
        <v>1.56</v>
      </c>
      <c r="H92" s="9">
        <v>1.1599999999999999</v>
      </c>
      <c r="I92" s="9"/>
      <c r="J92" s="9"/>
    </row>
    <row r="93" spans="1:18">
      <c r="A93" s="7">
        <v>72</v>
      </c>
      <c r="B93" s="1" t="s">
        <v>3</v>
      </c>
      <c r="C93" s="9">
        <v>1.4730000000000001</v>
      </c>
      <c r="D93" s="9">
        <v>1.35</v>
      </c>
      <c r="E93" s="9">
        <v>1.1599999999999999</v>
      </c>
      <c r="F93" s="9">
        <v>1.35</v>
      </c>
      <c r="G93" s="9">
        <v>1.67</v>
      </c>
      <c r="H93" s="9">
        <v>1.25</v>
      </c>
      <c r="I93" s="9"/>
      <c r="J93" s="9"/>
    </row>
    <row r="94" spans="1:18">
      <c r="A94" s="7">
        <v>72</v>
      </c>
      <c r="B94" s="1" t="s">
        <v>4</v>
      </c>
      <c r="C94" s="9">
        <v>1.1000000000000001</v>
      </c>
      <c r="D94" s="9">
        <v>1</v>
      </c>
      <c r="E94" s="9">
        <v>0.93</v>
      </c>
      <c r="F94" s="9">
        <v>1.27</v>
      </c>
      <c r="G94" s="9">
        <v>1.1499999999999999</v>
      </c>
      <c r="H94" s="9">
        <v>0.97</v>
      </c>
      <c r="I94" s="9"/>
      <c r="J94" s="9"/>
    </row>
    <row r="95" spans="1:18">
      <c r="A95" s="7">
        <v>72</v>
      </c>
      <c r="B95" s="1" t="s">
        <v>5</v>
      </c>
      <c r="C95" s="9">
        <v>1.21</v>
      </c>
      <c r="D95" s="9">
        <v>0.78</v>
      </c>
      <c r="E95" s="9"/>
      <c r="F95" s="9"/>
      <c r="G95" s="9">
        <v>1.08</v>
      </c>
      <c r="H95" s="9">
        <v>0.83</v>
      </c>
      <c r="I95" s="9"/>
      <c r="J95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L35" workbookViewId="0">
      <selection activeCell="X58" sqref="X58:AB67"/>
    </sheetView>
  </sheetViews>
  <sheetFormatPr baseColWidth="10" defaultColWidth="8.83203125" defaultRowHeight="14" x14ac:dyDescent="0"/>
  <cols>
    <col min="1" max="1" width="14.83203125" customWidth="1"/>
  </cols>
  <sheetData>
    <row r="1" spans="1:28" ht="18">
      <c r="A1" s="3" t="s">
        <v>30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59</v>
      </c>
      <c r="T3" s="6" t="s">
        <v>60</v>
      </c>
      <c r="U3" s="6" t="s">
        <v>66</v>
      </c>
      <c r="V3" s="6" t="s">
        <v>67</v>
      </c>
      <c r="X3" s="6" t="s">
        <v>61</v>
      </c>
      <c r="Y3" s="6" t="s">
        <v>62</v>
      </c>
      <c r="Z3" s="6" t="s">
        <v>63</v>
      </c>
      <c r="AA3" s="6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0"/>
      <c r="X4">
        <v>0</v>
      </c>
      <c r="Y4" s="21">
        <f>U5</f>
        <v>1</v>
      </c>
      <c r="Z4" s="21">
        <f>V5</f>
        <v>5.3881156084332325E-2</v>
      </c>
      <c r="AA4">
        <v>0</v>
      </c>
      <c r="AB4">
        <v>30</v>
      </c>
    </row>
    <row r="5" spans="1:28">
      <c r="A5" s="7">
        <v>24</v>
      </c>
      <c r="B5" s="1" t="s">
        <v>2</v>
      </c>
      <c r="C5" s="9">
        <v>5.2</v>
      </c>
      <c r="D5" s="9">
        <v>4.5999999999999996</v>
      </c>
      <c r="E5" s="9">
        <v>5.2</v>
      </c>
      <c r="F5" s="9">
        <v>4.8</v>
      </c>
      <c r="G5" s="9">
        <v>5.0999999999999996</v>
      </c>
      <c r="H5" s="9"/>
      <c r="I5" s="9"/>
      <c r="J5" s="9"/>
      <c r="K5" s="9"/>
      <c r="L5" s="9"/>
      <c r="M5" s="9"/>
      <c r="N5" s="9"/>
      <c r="O5" s="9"/>
      <c r="P5" s="9"/>
      <c r="S5" s="22">
        <f>AVERAGE(C5:R5)</f>
        <v>4.9799999999999995</v>
      </c>
      <c r="T5" s="22">
        <f>STDEV(C5:R5)</f>
        <v>0.26832815729997495</v>
      </c>
      <c r="U5" s="22">
        <f>S5/S$5</f>
        <v>1</v>
      </c>
      <c r="V5" s="22">
        <f>T5/S$5</f>
        <v>5.3881156084332325E-2</v>
      </c>
      <c r="X5">
        <v>24</v>
      </c>
      <c r="Y5" s="21">
        <f>U6</f>
        <v>0.9437751004016065</v>
      </c>
      <c r="Z5" s="21">
        <f>V6</f>
        <v>0.1637500645612458</v>
      </c>
      <c r="AA5">
        <v>1</v>
      </c>
      <c r="AB5">
        <v>30</v>
      </c>
    </row>
    <row r="6" spans="1:28">
      <c r="A6" s="7">
        <v>24</v>
      </c>
      <c r="B6" s="1" t="s">
        <v>3</v>
      </c>
      <c r="C6" s="9">
        <v>5.9</v>
      </c>
      <c r="D6" s="9">
        <v>4.8</v>
      </c>
      <c r="E6" s="9">
        <v>4.0999999999999996</v>
      </c>
      <c r="F6" s="9">
        <v>4.9000000000000004</v>
      </c>
      <c r="G6" s="9">
        <v>3.8</v>
      </c>
      <c r="H6" s="9"/>
      <c r="I6" s="9"/>
      <c r="J6" s="9"/>
      <c r="K6" s="9"/>
      <c r="L6" s="9"/>
      <c r="M6" s="9"/>
      <c r="N6" s="9"/>
      <c r="O6" s="9"/>
      <c r="P6" s="9"/>
      <c r="S6" s="22">
        <f t="shared" ref="S6:S18" si="0">AVERAGE(C6:R6)</f>
        <v>4.7</v>
      </c>
      <c r="T6" s="22">
        <f t="shared" ref="T6:T18" si="1">STDEV(C6:R6)</f>
        <v>0.81547532151500401</v>
      </c>
      <c r="U6" s="22">
        <f t="shared" ref="U6:U8" si="2">S6/S$5</f>
        <v>0.9437751004016065</v>
      </c>
      <c r="V6" s="22">
        <f t="shared" ref="V6:V8" si="3">T6/S$5</f>
        <v>0.1637500645612458</v>
      </c>
      <c r="X6">
        <v>48</v>
      </c>
      <c r="Y6" s="21">
        <f>U11</f>
        <v>0.75303643724696356</v>
      </c>
      <c r="Z6" s="21">
        <f>V11</f>
        <v>8.3953203859626388E-2</v>
      </c>
      <c r="AA6">
        <v>1</v>
      </c>
      <c r="AB6">
        <v>30</v>
      </c>
    </row>
    <row r="7" spans="1:28">
      <c r="A7" s="7">
        <v>24</v>
      </c>
      <c r="B7" s="1" t="s">
        <v>4</v>
      </c>
      <c r="C7" s="9">
        <v>5.3</v>
      </c>
      <c r="D7" s="9">
        <v>4.2</v>
      </c>
      <c r="E7" s="9">
        <v>11.6</v>
      </c>
      <c r="F7" s="9">
        <v>5.4</v>
      </c>
      <c r="G7" s="9">
        <v>3.9</v>
      </c>
      <c r="H7" s="9"/>
      <c r="I7" s="9"/>
      <c r="J7" s="9"/>
      <c r="K7" s="9"/>
      <c r="L7" s="9"/>
      <c r="M7" s="9"/>
      <c r="N7" s="9"/>
      <c r="O7" s="9"/>
      <c r="P7" s="9"/>
      <c r="S7" s="22">
        <f t="shared" si="0"/>
        <v>6.08</v>
      </c>
      <c r="T7" s="22">
        <f t="shared" si="1"/>
        <v>3.1554714386284672</v>
      </c>
      <c r="U7" s="22">
        <f t="shared" si="2"/>
        <v>1.2208835341365463</v>
      </c>
      <c r="V7" s="22">
        <f t="shared" si="3"/>
        <v>0.63362880293744328</v>
      </c>
      <c r="X7">
        <v>72</v>
      </c>
      <c r="Y7" s="21">
        <f>U16</f>
        <v>0.76567656765676573</v>
      </c>
      <c r="Z7" s="21">
        <f>V16</f>
        <v>0.21931680166120318</v>
      </c>
      <c r="AA7">
        <v>1</v>
      </c>
      <c r="AB7">
        <v>30</v>
      </c>
    </row>
    <row r="8" spans="1:28">
      <c r="A8" s="7">
        <v>24</v>
      </c>
      <c r="B8" s="1" t="s">
        <v>5</v>
      </c>
      <c r="C8" s="9">
        <v>4.3</v>
      </c>
      <c r="D8" s="9">
        <v>4.7</v>
      </c>
      <c r="E8" s="9">
        <v>5.2</v>
      </c>
      <c r="F8" s="9"/>
      <c r="G8" s="9">
        <v>4.2</v>
      </c>
      <c r="H8" s="9"/>
      <c r="I8" s="9"/>
      <c r="J8" s="9"/>
      <c r="K8" s="9"/>
      <c r="L8" s="9"/>
      <c r="M8" s="9"/>
      <c r="N8" s="9"/>
      <c r="O8" s="9"/>
      <c r="P8" s="9"/>
      <c r="S8" s="22">
        <f t="shared" si="0"/>
        <v>4.5999999999999996</v>
      </c>
      <c r="T8" s="22">
        <f t="shared" si="1"/>
        <v>0.45460605656619529</v>
      </c>
      <c r="U8" s="22">
        <f t="shared" si="2"/>
        <v>0.92369477911646591</v>
      </c>
      <c r="V8" s="22">
        <f t="shared" si="3"/>
        <v>9.1286356740199873E-2</v>
      </c>
      <c r="X8">
        <v>24</v>
      </c>
      <c r="Y8" s="21">
        <f>U7</f>
        <v>1.2208835341365463</v>
      </c>
      <c r="Z8" s="21">
        <f>V7</f>
        <v>0.63362880293744328</v>
      </c>
      <c r="AA8">
        <v>2</v>
      </c>
      <c r="AB8">
        <v>30</v>
      </c>
    </row>
    <row r="9" spans="1:28">
      <c r="A9" s="7"/>
      <c r="B9" s="2"/>
      <c r="S9" s="22"/>
      <c r="T9" s="22"/>
      <c r="U9" s="22"/>
      <c r="V9" s="22"/>
      <c r="X9">
        <v>48</v>
      </c>
      <c r="Y9" s="21">
        <f>U12</f>
        <v>0.91497975708502022</v>
      </c>
      <c r="Z9" s="21">
        <f>V12</f>
        <v>0.11397318429359846</v>
      </c>
      <c r="AA9">
        <v>2</v>
      </c>
      <c r="AB9">
        <v>30</v>
      </c>
    </row>
    <row r="10" spans="1:28">
      <c r="A10" s="7">
        <v>48</v>
      </c>
      <c r="B10" s="1" t="s">
        <v>2</v>
      </c>
      <c r="C10" s="9">
        <v>4.8</v>
      </c>
      <c r="D10" s="9">
        <v>5.3</v>
      </c>
      <c r="E10" s="9">
        <v>5.0999999999999996</v>
      </c>
      <c r="F10" s="9">
        <v>4.5999999999999996</v>
      </c>
      <c r="G10" s="9">
        <v>4.9000000000000004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2">
        <f t="shared" si="0"/>
        <v>4.9399999999999995</v>
      </c>
      <c r="T10" s="22">
        <f t="shared" si="1"/>
        <v>0.27018512172212594</v>
      </c>
      <c r="U10" s="22">
        <f>S10/S$10</f>
        <v>1</v>
      </c>
      <c r="V10" s="22">
        <f>T10/S$10</f>
        <v>5.4693344478163153E-2</v>
      </c>
      <c r="X10">
        <v>72</v>
      </c>
      <c r="Y10" s="21">
        <f>U17</f>
        <v>0.88448844884488431</v>
      </c>
      <c r="Z10" s="21">
        <f>V17</f>
        <v>0.29174618817819209</v>
      </c>
      <c r="AA10">
        <v>2</v>
      </c>
      <c r="AB10">
        <v>30</v>
      </c>
    </row>
    <row r="11" spans="1:28">
      <c r="A11" s="7">
        <v>48</v>
      </c>
      <c r="B11" s="1" t="s">
        <v>3</v>
      </c>
      <c r="C11" s="9">
        <v>3.9</v>
      </c>
      <c r="D11" s="9">
        <v>4.3</v>
      </c>
      <c r="E11" s="9">
        <v>3.5</v>
      </c>
      <c r="F11" s="9">
        <v>3.7</v>
      </c>
      <c r="G11" s="9">
        <v>3.2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22">
        <f t="shared" si="0"/>
        <v>3.7199999999999998</v>
      </c>
      <c r="T11" s="22">
        <f t="shared" si="1"/>
        <v>0.41472882706655428</v>
      </c>
      <c r="U11" s="22">
        <f t="shared" ref="U11:U13" si="4">S11/S$10</f>
        <v>0.75303643724696356</v>
      </c>
      <c r="V11" s="22">
        <f t="shared" ref="V11:V13" si="5">T11/S$10</f>
        <v>8.3953203859626388E-2</v>
      </c>
      <c r="X11" s="20">
        <v>24</v>
      </c>
      <c r="Y11" s="21">
        <f>U8</f>
        <v>0.92369477911646591</v>
      </c>
      <c r="Z11" s="21">
        <f>V8</f>
        <v>9.1286356740199873E-2</v>
      </c>
      <c r="AA11">
        <v>3</v>
      </c>
      <c r="AB11">
        <v>30</v>
      </c>
    </row>
    <row r="12" spans="1:28">
      <c r="A12" s="7">
        <v>48</v>
      </c>
      <c r="B12" s="1" t="s">
        <v>4</v>
      </c>
      <c r="C12" s="9">
        <v>4.7</v>
      </c>
      <c r="D12" s="9">
        <v>5.3</v>
      </c>
      <c r="E12" s="9">
        <v>4.5999999999999996</v>
      </c>
      <c r="F12" s="9">
        <v>3.8</v>
      </c>
      <c r="G12" s="9">
        <v>4.2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22">
        <f t="shared" si="0"/>
        <v>4.5199999999999996</v>
      </c>
      <c r="T12" s="22">
        <f t="shared" si="1"/>
        <v>0.56302753041037634</v>
      </c>
      <c r="U12" s="22">
        <f t="shared" si="4"/>
        <v>0.91497975708502022</v>
      </c>
      <c r="V12" s="22">
        <f t="shared" si="5"/>
        <v>0.11397318429359846</v>
      </c>
      <c r="X12" s="20">
        <v>48</v>
      </c>
      <c r="Y12" s="21">
        <f>U13</f>
        <v>1.0627530364372471</v>
      </c>
      <c r="Z12" s="21">
        <f>V13</f>
        <v>0.62905217937375724</v>
      </c>
      <c r="AA12">
        <v>3</v>
      </c>
      <c r="AB12">
        <v>30</v>
      </c>
    </row>
    <row r="13" spans="1:28">
      <c r="A13" s="7">
        <v>48</v>
      </c>
      <c r="B13" s="1" t="s">
        <v>5</v>
      </c>
      <c r="C13" s="9">
        <v>4</v>
      </c>
      <c r="D13" s="9">
        <v>3.5</v>
      </c>
      <c r="E13" s="9">
        <v>9.9</v>
      </c>
      <c r="F13" s="9"/>
      <c r="G13" s="9">
        <v>3.6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22">
        <f t="shared" si="0"/>
        <v>5.25</v>
      </c>
      <c r="T13" s="22">
        <f t="shared" si="1"/>
        <v>3.1075177661063607</v>
      </c>
      <c r="U13" s="22">
        <f t="shared" si="4"/>
        <v>1.0627530364372471</v>
      </c>
      <c r="V13" s="22">
        <f t="shared" si="5"/>
        <v>0.62905217937375724</v>
      </c>
      <c r="X13" s="20">
        <v>72</v>
      </c>
      <c r="Y13" s="21">
        <f>U18</f>
        <v>1.0990099009900989</v>
      </c>
      <c r="Z13" s="21">
        <f>V18</f>
        <v>0.88446381917335859</v>
      </c>
      <c r="AA13">
        <v>3</v>
      </c>
      <c r="AB13">
        <v>30</v>
      </c>
    </row>
    <row r="14" spans="1:28">
      <c r="A14" s="8"/>
      <c r="B14" s="4"/>
      <c r="S14" s="22"/>
      <c r="T14" s="22"/>
      <c r="U14" s="22"/>
      <c r="V14" s="22"/>
    </row>
    <row r="15" spans="1:28">
      <c r="A15" s="7">
        <v>72</v>
      </c>
      <c r="B15" s="1" t="s">
        <v>2</v>
      </c>
      <c r="C15" s="9">
        <v>5.0999999999999996</v>
      </c>
      <c r="D15" s="9">
        <v>5.2</v>
      </c>
      <c r="E15" s="9">
        <v>4.8</v>
      </c>
      <c r="F15" s="9">
        <v>4.9000000000000004</v>
      </c>
      <c r="G15" s="9">
        <v>5.4</v>
      </c>
      <c r="H15" s="9">
        <v>4.9000000000000004</v>
      </c>
      <c r="I15" s="9"/>
      <c r="J15" s="9"/>
      <c r="K15" s="9"/>
      <c r="L15" s="9"/>
      <c r="M15" s="9"/>
      <c r="S15" s="22">
        <f t="shared" si="0"/>
        <v>5.05</v>
      </c>
      <c r="T15" s="22">
        <f t="shared" si="1"/>
        <v>0.22583179581272436</v>
      </c>
      <c r="U15" s="22">
        <f>S15/S$15</f>
        <v>1</v>
      </c>
      <c r="V15" s="22">
        <f>T15/S$15</f>
        <v>4.4719167487668195E-2</v>
      </c>
    </row>
    <row r="16" spans="1:28">
      <c r="A16" s="7">
        <v>72</v>
      </c>
      <c r="B16" s="1" t="s">
        <v>3</v>
      </c>
      <c r="C16" s="9">
        <v>4.5999999999999996</v>
      </c>
      <c r="D16" s="9">
        <v>4.4000000000000004</v>
      </c>
      <c r="E16" s="9">
        <v>4.4000000000000004</v>
      </c>
      <c r="F16" s="9">
        <v>4.5999999999999996</v>
      </c>
      <c r="G16" s="9">
        <v>1.8</v>
      </c>
      <c r="H16" s="9">
        <v>3.4</v>
      </c>
      <c r="I16" s="9"/>
      <c r="J16" s="9"/>
      <c r="K16" s="9"/>
      <c r="L16" s="9"/>
      <c r="M16" s="9"/>
      <c r="S16" s="22">
        <f t="shared" si="0"/>
        <v>3.8666666666666667</v>
      </c>
      <c r="T16" s="22">
        <f t="shared" si="1"/>
        <v>1.107549848389076</v>
      </c>
      <c r="U16" s="22">
        <f t="shared" ref="U16:U18" si="6">S16/S$15</f>
        <v>0.76567656765676573</v>
      </c>
      <c r="V16" s="22">
        <f t="shared" ref="V16:V18" si="7">T16/S$15</f>
        <v>0.21931680166120318</v>
      </c>
    </row>
    <row r="17" spans="1:28">
      <c r="A17" s="7">
        <v>72</v>
      </c>
      <c r="B17" s="1" t="s">
        <v>4</v>
      </c>
      <c r="C17" s="9">
        <v>5.0999999999999996</v>
      </c>
      <c r="D17" s="9">
        <v>4.7</v>
      </c>
      <c r="E17" s="9">
        <v>5.2</v>
      </c>
      <c r="F17" s="9">
        <v>4.9000000000000004</v>
      </c>
      <c r="G17" s="9">
        <v>1.5</v>
      </c>
      <c r="H17" s="9">
        <v>5.4</v>
      </c>
      <c r="I17" s="9"/>
      <c r="J17" s="9"/>
      <c r="K17" s="9"/>
      <c r="L17" s="9"/>
      <c r="M17" s="9"/>
      <c r="S17" s="22">
        <f t="shared" si="0"/>
        <v>4.4666666666666659</v>
      </c>
      <c r="T17" s="22">
        <f t="shared" si="1"/>
        <v>1.4733182502998701</v>
      </c>
      <c r="U17" s="22">
        <f t="shared" si="6"/>
        <v>0.88448844884488431</v>
      </c>
      <c r="V17" s="22">
        <f t="shared" si="7"/>
        <v>0.29174618817819209</v>
      </c>
    </row>
    <row r="18" spans="1:28">
      <c r="A18" s="7">
        <v>72</v>
      </c>
      <c r="B18" s="1" t="s">
        <v>5</v>
      </c>
      <c r="C18" s="9">
        <v>12</v>
      </c>
      <c r="D18" s="9">
        <v>4.4000000000000004</v>
      </c>
      <c r="E18" s="9"/>
      <c r="F18" s="9"/>
      <c r="G18" s="9">
        <v>1.7</v>
      </c>
      <c r="H18" s="9">
        <v>4.0999999999999996</v>
      </c>
      <c r="I18" s="9"/>
      <c r="J18" s="9"/>
      <c r="K18" s="9"/>
      <c r="L18" s="9"/>
      <c r="M18" s="9"/>
      <c r="S18" s="22">
        <f t="shared" si="0"/>
        <v>5.5499999999999989</v>
      </c>
      <c r="T18" s="22">
        <f t="shared" si="1"/>
        <v>4.4665422868254607</v>
      </c>
      <c r="U18" s="22">
        <f t="shared" si="6"/>
        <v>1.0990099009900989</v>
      </c>
      <c r="V18" s="22">
        <f t="shared" si="7"/>
        <v>0.88446381917335859</v>
      </c>
    </row>
    <row r="20" spans="1:28">
      <c r="I20" s="9"/>
      <c r="J20" s="9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59</v>
      </c>
      <c r="T21" s="11" t="s">
        <v>60</v>
      </c>
      <c r="U21" s="11" t="s">
        <v>66</v>
      </c>
      <c r="V21" s="11" t="s">
        <v>67</v>
      </c>
      <c r="X21" s="11" t="s">
        <v>61</v>
      </c>
      <c r="Y21" s="11" t="s">
        <v>62</v>
      </c>
      <c r="Z21" s="11" t="s">
        <v>60</v>
      </c>
      <c r="AA21" s="11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0"/>
      <c r="U22" s="9"/>
      <c r="X22">
        <v>0</v>
      </c>
      <c r="Y22" s="21">
        <f>U23</f>
        <v>1</v>
      </c>
      <c r="Z22" s="21">
        <f>V23</f>
        <v>3.009077557163314E-2</v>
      </c>
      <c r="AA22">
        <v>0</v>
      </c>
      <c r="AB22">
        <v>31</v>
      </c>
    </row>
    <row r="23" spans="1:28">
      <c r="A23" s="7">
        <v>24</v>
      </c>
      <c r="B23" s="1" t="s">
        <v>2</v>
      </c>
      <c r="C23" s="9">
        <v>4.8</v>
      </c>
      <c r="D23" s="9">
        <v>5</v>
      </c>
      <c r="E23" s="9">
        <v>5.0999999999999996</v>
      </c>
      <c r="F23" s="9">
        <v>5.2</v>
      </c>
      <c r="G23" s="9">
        <v>5.0999999999999996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2">
        <f>AVERAGE(C23:R23)</f>
        <v>5.0400000000000009</v>
      </c>
      <c r="T23" s="22">
        <f>STDEV(C23:R23)</f>
        <v>0.15165750888103105</v>
      </c>
      <c r="U23" s="22">
        <f>S23/S$23</f>
        <v>1</v>
      </c>
      <c r="V23" s="22">
        <f>T23/S$23</f>
        <v>3.009077557163314E-2</v>
      </c>
      <c r="X23">
        <v>24</v>
      </c>
      <c r="Y23" s="21">
        <f>U24</f>
        <v>0.96031746031746013</v>
      </c>
      <c r="Z23" s="21">
        <f>V24</f>
        <v>0.38870663043640719</v>
      </c>
      <c r="AA23">
        <v>1</v>
      </c>
      <c r="AB23">
        <v>31</v>
      </c>
    </row>
    <row r="24" spans="1:28">
      <c r="A24" s="7">
        <v>24</v>
      </c>
      <c r="B24" s="1" t="s">
        <v>3</v>
      </c>
      <c r="C24" s="9">
        <v>8.1</v>
      </c>
      <c r="D24" s="9">
        <v>4.7</v>
      </c>
      <c r="E24" s="9">
        <v>3</v>
      </c>
      <c r="F24" s="9">
        <v>4.7</v>
      </c>
      <c r="G24" s="9">
        <v>3.7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22">
        <f t="shared" ref="S24:S26" si="8">AVERAGE(C24:R24)</f>
        <v>4.84</v>
      </c>
      <c r="T24" s="22">
        <f t="shared" ref="T24:T26" si="9">STDEV(C24:R24)</f>
        <v>1.9590814173994926</v>
      </c>
      <c r="U24" s="22">
        <f t="shared" ref="U24:U26" si="10">S24/S$23</f>
        <v>0.96031746031746013</v>
      </c>
      <c r="V24" s="22">
        <f t="shared" ref="V24:V26" si="11">T24/S$23</f>
        <v>0.38870663043640719</v>
      </c>
      <c r="X24">
        <v>48</v>
      </c>
      <c r="Y24" s="21">
        <f>U29</f>
        <v>0.84399999999999997</v>
      </c>
      <c r="Z24" s="21">
        <f>V29</f>
        <v>0.16272676485446425</v>
      </c>
      <c r="AA24">
        <v>1</v>
      </c>
      <c r="AB24">
        <v>31</v>
      </c>
    </row>
    <row r="25" spans="1:28">
      <c r="A25" s="7">
        <v>24</v>
      </c>
      <c r="B25" s="1" t="s">
        <v>4</v>
      </c>
      <c r="C25" s="9">
        <v>6.2</v>
      </c>
      <c r="D25" s="9">
        <v>4.7</v>
      </c>
      <c r="E25" s="9">
        <v>8.5</v>
      </c>
      <c r="F25" s="9">
        <v>6.2</v>
      </c>
      <c r="G25" s="9">
        <v>3.6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22">
        <f t="shared" si="8"/>
        <v>5.84</v>
      </c>
      <c r="T25" s="22">
        <f t="shared" si="9"/>
        <v>1.8474306482247185</v>
      </c>
      <c r="U25" s="22">
        <f t="shared" si="10"/>
        <v>1.1587301587301584</v>
      </c>
      <c r="V25" s="22">
        <f t="shared" si="11"/>
        <v>0.36655370004458693</v>
      </c>
      <c r="X25">
        <v>72</v>
      </c>
      <c r="Y25" s="21">
        <f>U34</f>
        <v>0.95959595959595956</v>
      </c>
      <c r="Z25" s="21">
        <f>V34</f>
        <v>0.13076809965803932</v>
      </c>
      <c r="AA25">
        <v>1</v>
      </c>
      <c r="AB25">
        <v>31</v>
      </c>
    </row>
    <row r="26" spans="1:28">
      <c r="A26" s="7">
        <v>24</v>
      </c>
      <c r="B26" s="1" t="s">
        <v>5</v>
      </c>
      <c r="C26" s="9">
        <v>5.8</v>
      </c>
      <c r="D26" s="9">
        <v>5.0999999999999996</v>
      </c>
      <c r="E26" s="9">
        <v>4</v>
      </c>
      <c r="F26" s="9"/>
      <c r="G26" s="9">
        <v>4.9000000000000004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22">
        <f t="shared" si="8"/>
        <v>4.9499999999999993</v>
      </c>
      <c r="T26" s="22">
        <f t="shared" si="9"/>
        <v>0.74161984870957398</v>
      </c>
      <c r="U26" s="22">
        <f t="shared" si="10"/>
        <v>0.98214285714285687</v>
      </c>
      <c r="V26" s="22">
        <f t="shared" si="11"/>
        <v>0.1471467953788837</v>
      </c>
      <c r="X26">
        <v>24</v>
      </c>
      <c r="Y26" s="21">
        <f>U25</f>
        <v>1.1587301587301584</v>
      </c>
      <c r="Z26" s="21">
        <f>V25</f>
        <v>0.36655370004458693</v>
      </c>
      <c r="AA26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2"/>
      <c r="T27" s="22"/>
      <c r="U27" s="22"/>
      <c r="V27" s="22"/>
      <c r="X27">
        <v>48</v>
      </c>
      <c r="Y27" s="21">
        <f>U30</f>
        <v>0.97200000000000009</v>
      </c>
      <c r="Z27" s="21">
        <f>V30</f>
        <v>0.16037456157383617</v>
      </c>
      <c r="AA27">
        <v>2</v>
      </c>
      <c r="AB27">
        <v>31</v>
      </c>
    </row>
    <row r="28" spans="1:28">
      <c r="A28" s="7">
        <v>48</v>
      </c>
      <c r="B28" s="1" t="s">
        <v>2</v>
      </c>
      <c r="C28" s="9">
        <v>4.8</v>
      </c>
      <c r="D28" s="9">
        <v>5.0999999999999996</v>
      </c>
      <c r="E28" s="9">
        <v>4.7</v>
      </c>
      <c r="F28" s="9">
        <v>5.4</v>
      </c>
      <c r="G28" s="9">
        <v>5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22">
        <f t="shared" ref="S28:S31" si="12">AVERAGE(C28:R28)</f>
        <v>5</v>
      </c>
      <c r="T28" s="22">
        <f t="shared" ref="T28:T31" si="13">STDEV(C28:R28)</f>
        <v>0.27386127875258315</v>
      </c>
      <c r="U28" s="22">
        <f>S28/S$28</f>
        <v>1</v>
      </c>
      <c r="V28" s="22">
        <f>T28/S$28</f>
        <v>5.4772255750516627E-2</v>
      </c>
      <c r="X28">
        <v>72</v>
      </c>
      <c r="Y28" s="21">
        <f>U35</f>
        <v>1.1245791245791246</v>
      </c>
      <c r="Z28" s="21">
        <f>V35</f>
        <v>0.22447586962963545</v>
      </c>
      <c r="AA28">
        <v>2</v>
      </c>
      <c r="AB28">
        <v>31</v>
      </c>
    </row>
    <row r="29" spans="1:28">
      <c r="A29" s="7">
        <v>48</v>
      </c>
      <c r="B29" s="1" t="s">
        <v>3</v>
      </c>
      <c r="C29" s="9">
        <v>4.7</v>
      </c>
      <c r="D29" s="9">
        <v>5</v>
      </c>
      <c r="E29" s="9">
        <v>3</v>
      </c>
      <c r="F29" s="9">
        <v>4.5999999999999996</v>
      </c>
      <c r="G29" s="9">
        <v>3.8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22">
        <f t="shared" si="12"/>
        <v>4.22</v>
      </c>
      <c r="T29" s="22">
        <f t="shared" si="13"/>
        <v>0.81363382427232123</v>
      </c>
      <c r="U29" s="22">
        <f t="shared" ref="U29:U31" si="14">S29/S$28</f>
        <v>0.84399999999999997</v>
      </c>
      <c r="V29" s="22">
        <f t="shared" ref="V29:V31" si="15">T29/S$28</f>
        <v>0.16272676485446425</v>
      </c>
      <c r="X29" s="20">
        <v>24</v>
      </c>
      <c r="Y29" s="21">
        <f>U26</f>
        <v>0.98214285714285687</v>
      </c>
      <c r="Z29" s="21">
        <f>V26</f>
        <v>0.1471467953788837</v>
      </c>
      <c r="AA29">
        <v>3</v>
      </c>
      <c r="AB29">
        <v>31</v>
      </c>
    </row>
    <row r="30" spans="1:28">
      <c r="A30" s="7">
        <v>48</v>
      </c>
      <c r="B30" s="1" t="s">
        <v>4</v>
      </c>
      <c r="C30" s="9">
        <v>5.4</v>
      </c>
      <c r="D30" s="9">
        <v>5</v>
      </c>
      <c r="E30" s="9">
        <v>4.9000000000000004</v>
      </c>
      <c r="F30" s="9">
        <v>5.5</v>
      </c>
      <c r="G30" s="9">
        <v>3.5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22">
        <f t="shared" si="12"/>
        <v>4.8600000000000003</v>
      </c>
      <c r="T30" s="22">
        <f t="shared" si="13"/>
        <v>0.8018728078691808</v>
      </c>
      <c r="U30" s="22">
        <f t="shared" si="14"/>
        <v>0.97200000000000009</v>
      </c>
      <c r="V30" s="22">
        <f t="shared" si="15"/>
        <v>0.16037456157383617</v>
      </c>
      <c r="X30" s="20">
        <v>48</v>
      </c>
      <c r="Y30" s="21">
        <f>U31</f>
        <v>0.89</v>
      </c>
      <c r="Z30" s="21">
        <f>V31</f>
        <v>8.4063468086123291E-2</v>
      </c>
      <c r="AA30">
        <v>3</v>
      </c>
      <c r="AB30">
        <v>31</v>
      </c>
    </row>
    <row r="31" spans="1:28">
      <c r="A31" s="7">
        <v>48</v>
      </c>
      <c r="B31" s="1" t="s">
        <v>5</v>
      </c>
      <c r="C31" s="9">
        <v>4.7</v>
      </c>
      <c r="D31" s="9">
        <v>4</v>
      </c>
      <c r="E31" s="9">
        <v>4.9000000000000004</v>
      </c>
      <c r="F31" s="9"/>
      <c r="G31" s="9">
        <v>4.2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22">
        <f t="shared" si="12"/>
        <v>4.45</v>
      </c>
      <c r="T31" s="22">
        <f t="shared" si="13"/>
        <v>0.42031734043061647</v>
      </c>
      <c r="U31" s="22">
        <f t="shared" si="14"/>
        <v>0.89</v>
      </c>
      <c r="V31" s="22">
        <f t="shared" si="15"/>
        <v>8.4063468086123291E-2</v>
      </c>
      <c r="X31" s="20">
        <v>72</v>
      </c>
      <c r="Y31" s="21">
        <f>U36</f>
        <v>1.5191919191919192</v>
      </c>
      <c r="Z31" s="21">
        <f>V36</f>
        <v>0.77513653592221821</v>
      </c>
      <c r="AA31">
        <v>3</v>
      </c>
      <c r="AB31">
        <v>31</v>
      </c>
    </row>
    <row r="32" spans="1:28">
      <c r="A32" s="8"/>
      <c r="B32" s="4"/>
      <c r="S32" s="22"/>
      <c r="T32" s="22"/>
      <c r="U32" s="22"/>
      <c r="V32" s="22"/>
    </row>
    <row r="33" spans="1:28">
      <c r="A33" s="7">
        <v>72</v>
      </c>
      <c r="B33" s="1" t="s">
        <v>2</v>
      </c>
      <c r="C33" s="9">
        <v>4.7</v>
      </c>
      <c r="D33" s="9">
        <v>5.2</v>
      </c>
      <c r="E33" s="9">
        <v>4.8</v>
      </c>
      <c r="F33" s="9">
        <v>4.9000000000000004</v>
      </c>
      <c r="G33" s="9">
        <v>5.0999999999999996</v>
      </c>
      <c r="H33" s="9">
        <v>5</v>
      </c>
      <c r="I33" s="9"/>
      <c r="J33" s="9"/>
      <c r="K33" s="9"/>
      <c r="L33" s="9"/>
      <c r="M33" s="9"/>
      <c r="N33" s="9"/>
      <c r="O33" s="9"/>
      <c r="S33" s="22">
        <f t="shared" ref="S33:S36" si="16">AVERAGE(C33:R33)</f>
        <v>4.95</v>
      </c>
      <c r="T33" s="22">
        <f t="shared" ref="T33:T36" si="17">STDEV(C33:R33)</f>
        <v>0.18708286933869703</v>
      </c>
      <c r="U33" s="22">
        <f>S33/S$33</f>
        <v>1</v>
      </c>
      <c r="V33" s="22">
        <f>T33/S$33</f>
        <v>3.779451905832263E-2</v>
      </c>
    </row>
    <row r="34" spans="1:28">
      <c r="A34" s="7">
        <v>72</v>
      </c>
      <c r="B34" s="1" t="s">
        <v>3</v>
      </c>
      <c r="C34" s="9">
        <v>4.5</v>
      </c>
      <c r="D34" s="9">
        <v>4.7</v>
      </c>
      <c r="E34" s="9">
        <v>5.3</v>
      </c>
      <c r="F34" s="9">
        <v>5.2</v>
      </c>
      <c r="G34" s="9">
        <v>5.2</v>
      </c>
      <c r="H34" s="9">
        <v>3.6</v>
      </c>
      <c r="I34" s="9"/>
      <c r="J34" s="9"/>
      <c r="K34" s="9"/>
      <c r="L34" s="9"/>
      <c r="M34" s="9"/>
      <c r="N34" s="9"/>
      <c r="O34" s="9"/>
      <c r="S34" s="22">
        <f t="shared" si="16"/>
        <v>4.75</v>
      </c>
      <c r="T34" s="22">
        <f t="shared" si="17"/>
        <v>0.6473020933072946</v>
      </c>
      <c r="U34" s="22">
        <f t="shared" ref="U34:U36" si="18">S34/S$33</f>
        <v>0.95959595959595956</v>
      </c>
      <c r="V34" s="22">
        <f t="shared" ref="V34:V36" si="19">T34/S$33</f>
        <v>0.13076809965803932</v>
      </c>
    </row>
    <row r="35" spans="1:28">
      <c r="A35" s="7">
        <v>72</v>
      </c>
      <c r="B35" s="1" t="s">
        <v>4</v>
      </c>
      <c r="C35" s="9">
        <v>5.9</v>
      </c>
      <c r="D35" s="9">
        <v>5.4</v>
      </c>
      <c r="E35" s="9">
        <v>7</v>
      </c>
      <c r="F35" s="9">
        <v>6.3</v>
      </c>
      <c r="G35" s="9">
        <v>3.8</v>
      </c>
      <c r="H35" s="9">
        <v>5</v>
      </c>
      <c r="I35" s="9"/>
      <c r="J35" s="9"/>
      <c r="K35" s="9"/>
      <c r="L35" s="9"/>
      <c r="M35" s="9"/>
      <c r="N35" s="9"/>
      <c r="O35" s="9"/>
      <c r="S35" s="22">
        <f t="shared" si="16"/>
        <v>5.5666666666666673</v>
      </c>
      <c r="T35" s="22">
        <f t="shared" si="17"/>
        <v>1.1111555546666956</v>
      </c>
      <c r="U35" s="22">
        <f t="shared" si="18"/>
        <v>1.1245791245791246</v>
      </c>
      <c r="V35" s="22">
        <f t="shared" si="19"/>
        <v>0.22447586962963545</v>
      </c>
    </row>
    <row r="36" spans="1:28">
      <c r="A36" s="7">
        <v>72</v>
      </c>
      <c r="B36" s="1" t="s">
        <v>5</v>
      </c>
      <c r="C36" s="9">
        <v>11.7</v>
      </c>
      <c r="D36" s="9">
        <v>5.2</v>
      </c>
      <c r="E36" s="9">
        <v>11.7</v>
      </c>
      <c r="F36" s="9"/>
      <c r="G36" s="9">
        <v>4.9000000000000004</v>
      </c>
      <c r="H36" s="9">
        <v>4.0999999999999996</v>
      </c>
      <c r="I36" s="9"/>
      <c r="J36" s="9"/>
      <c r="K36" s="9"/>
      <c r="L36" s="9"/>
      <c r="M36" s="9"/>
      <c r="N36" s="9"/>
      <c r="O36" s="9"/>
      <c r="S36" s="22">
        <f t="shared" si="16"/>
        <v>7.5200000000000005</v>
      </c>
      <c r="T36" s="22">
        <f t="shared" si="17"/>
        <v>3.8369258528149803</v>
      </c>
      <c r="U36" s="22">
        <f t="shared" si="18"/>
        <v>1.5191919191919192</v>
      </c>
      <c r="V36" s="22">
        <f t="shared" si="19"/>
        <v>0.77513653592221821</v>
      </c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13" t="s">
        <v>59</v>
      </c>
      <c r="T39" s="13" t="s">
        <v>60</v>
      </c>
      <c r="U39" s="13" t="s">
        <v>66</v>
      </c>
      <c r="V39" s="13" t="s">
        <v>67</v>
      </c>
      <c r="X39" s="13" t="s">
        <v>61</v>
      </c>
      <c r="Y39" s="13" t="s">
        <v>62</v>
      </c>
      <c r="Z39" s="13" t="s">
        <v>60</v>
      </c>
      <c r="AA39" s="13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0"/>
      <c r="X40">
        <v>0</v>
      </c>
      <c r="Y40" s="21">
        <f>U41</f>
        <v>1</v>
      </c>
      <c r="Z40" s="21">
        <f>V41</f>
        <v>1.1042793498087988E-2</v>
      </c>
      <c r="AA40">
        <v>0</v>
      </c>
      <c r="AB40">
        <v>32</v>
      </c>
    </row>
    <row r="41" spans="1:28">
      <c r="A41" s="7">
        <v>24</v>
      </c>
      <c r="B41" s="1" t="s">
        <v>2</v>
      </c>
      <c r="C41" s="9">
        <v>5</v>
      </c>
      <c r="D41" s="9">
        <v>5</v>
      </c>
      <c r="E41" s="9">
        <v>5</v>
      </c>
      <c r="F41" s="9">
        <v>4.9000000000000004</v>
      </c>
      <c r="G41" s="9">
        <v>4.9000000000000004</v>
      </c>
      <c r="H41" s="9"/>
      <c r="I41" s="9"/>
      <c r="J41" s="9"/>
      <c r="K41" s="9"/>
      <c r="L41" s="9"/>
      <c r="M41" s="9"/>
      <c r="N41" s="9"/>
      <c r="O41" s="9"/>
      <c r="P41" s="9"/>
      <c r="S41" s="21">
        <f>AVERAGE(C41:R41)</f>
        <v>4.9599999999999991</v>
      </c>
      <c r="T41" s="21">
        <f>STDEV(C41:R41)</f>
        <v>5.4772255750516412E-2</v>
      </c>
      <c r="U41" s="21">
        <f>S41/S$41</f>
        <v>1</v>
      </c>
      <c r="V41" s="21">
        <f>T41/S$41</f>
        <v>1.1042793498087988E-2</v>
      </c>
      <c r="X41">
        <v>24</v>
      </c>
      <c r="Y41" s="21">
        <f>U42</f>
        <v>0.80241935483870974</v>
      </c>
      <c r="Z41" s="21">
        <f>V42</f>
        <v>0.14426245016127734</v>
      </c>
      <c r="AA41">
        <v>1</v>
      </c>
      <c r="AB41">
        <v>32</v>
      </c>
    </row>
    <row r="42" spans="1:28">
      <c r="A42" s="7">
        <v>24</v>
      </c>
      <c r="B42" s="1" t="s">
        <v>3</v>
      </c>
      <c r="C42" s="9">
        <v>5</v>
      </c>
      <c r="D42" s="9">
        <v>4.0999999999999996</v>
      </c>
      <c r="E42" s="9">
        <v>3.8</v>
      </c>
      <c r="F42" s="9">
        <v>3</v>
      </c>
      <c r="G42" s="9">
        <v>4</v>
      </c>
      <c r="H42" s="9"/>
      <c r="I42" s="9"/>
      <c r="J42" s="9"/>
      <c r="K42" s="9"/>
      <c r="L42" s="9"/>
      <c r="M42" s="9"/>
      <c r="N42" s="9"/>
      <c r="O42" s="9"/>
      <c r="P42" s="9"/>
      <c r="S42" s="21">
        <f t="shared" ref="S42:S44" si="20">AVERAGE(C42:R42)</f>
        <v>3.9799999999999995</v>
      </c>
      <c r="T42" s="21">
        <f t="shared" ref="T42:T44" si="21">STDEV(C42:R42)</f>
        <v>0.71554175279993548</v>
      </c>
      <c r="U42" s="21">
        <f t="shared" ref="U42:U44" si="22">S42/S$41</f>
        <v>0.80241935483870974</v>
      </c>
      <c r="V42" s="21">
        <f t="shared" ref="V42:V44" si="23">T42/S$41</f>
        <v>0.14426245016127734</v>
      </c>
      <c r="X42">
        <v>48</v>
      </c>
      <c r="Y42" s="21">
        <f>U47</f>
        <v>0.74509803921568629</v>
      </c>
      <c r="Z42" s="21">
        <f>V47</f>
        <v>0.15767762198450763</v>
      </c>
      <c r="AA42">
        <v>1</v>
      </c>
      <c r="AB42">
        <v>32</v>
      </c>
    </row>
    <row r="43" spans="1:28">
      <c r="A43" s="7">
        <v>24</v>
      </c>
      <c r="B43" s="1" t="s">
        <v>4</v>
      </c>
      <c r="C43" s="9">
        <v>7.2</v>
      </c>
      <c r="D43" s="9">
        <v>3.8</v>
      </c>
      <c r="E43" s="9">
        <v>4.8</v>
      </c>
      <c r="F43" s="9">
        <v>4</v>
      </c>
      <c r="G43" s="9">
        <v>3.8</v>
      </c>
      <c r="H43" s="9"/>
      <c r="I43" s="9"/>
      <c r="J43" s="9"/>
      <c r="K43" s="9"/>
      <c r="L43" s="9"/>
      <c r="M43" s="9"/>
      <c r="N43" s="9"/>
      <c r="O43" s="9"/>
      <c r="P43" s="9"/>
      <c r="S43" s="21">
        <f t="shared" si="20"/>
        <v>4.7200000000000006</v>
      </c>
      <c r="T43" s="21">
        <f t="shared" si="21"/>
        <v>1.446374778541162</v>
      </c>
      <c r="U43" s="21">
        <f t="shared" si="22"/>
        <v>0.95161290322580672</v>
      </c>
      <c r="V43" s="21">
        <f t="shared" si="23"/>
        <v>0.29160781825426657</v>
      </c>
      <c r="X43">
        <v>72</v>
      </c>
      <c r="Y43" s="21">
        <f>U52</f>
        <v>1.2959999999999998</v>
      </c>
      <c r="Z43" s="21">
        <f>V52</f>
        <v>1.1383672518128765</v>
      </c>
      <c r="AA43">
        <v>1</v>
      </c>
      <c r="AB43">
        <v>32</v>
      </c>
    </row>
    <row r="44" spans="1:28">
      <c r="A44" s="7">
        <v>24</v>
      </c>
      <c r="B44" s="1" t="s">
        <v>5</v>
      </c>
      <c r="C44" s="9">
        <v>5</v>
      </c>
      <c r="D44" s="9">
        <v>3.9</v>
      </c>
      <c r="E44" s="9">
        <v>3.3</v>
      </c>
      <c r="F44" s="9"/>
      <c r="G44" s="9">
        <v>3.1</v>
      </c>
      <c r="H44" s="9"/>
      <c r="I44" s="9"/>
      <c r="J44" s="9"/>
      <c r="K44" s="9"/>
      <c r="L44" s="9"/>
      <c r="M44" s="9"/>
      <c r="N44" s="9"/>
      <c r="O44" s="9"/>
      <c r="P44" s="9"/>
      <c r="S44" s="21">
        <f t="shared" si="20"/>
        <v>3.8249999999999997</v>
      </c>
      <c r="T44" s="21">
        <f t="shared" si="21"/>
        <v>0.85391256382996794</v>
      </c>
      <c r="U44" s="21">
        <f t="shared" si="22"/>
        <v>0.77116935483870974</v>
      </c>
      <c r="V44" s="21">
        <f t="shared" si="23"/>
        <v>0.17215979109475163</v>
      </c>
      <c r="X44">
        <v>24</v>
      </c>
      <c r="Y44" s="21">
        <f>U43</f>
        <v>0.95161290322580672</v>
      </c>
      <c r="Z44" s="21">
        <f>V43</f>
        <v>0.29160781825426657</v>
      </c>
      <c r="AA44">
        <v>2</v>
      </c>
      <c r="AB44">
        <v>32</v>
      </c>
    </row>
    <row r="45" spans="1:28">
      <c r="A45" s="7"/>
      <c r="B45" s="2"/>
      <c r="C45" s="9"/>
      <c r="D45" s="9"/>
      <c r="E45" s="9"/>
      <c r="F45" s="9"/>
      <c r="G45" s="9"/>
      <c r="S45" s="21"/>
      <c r="T45" s="21"/>
      <c r="U45" s="21"/>
      <c r="V45" s="21"/>
      <c r="X45">
        <v>48</v>
      </c>
      <c r="Y45" s="21">
        <f>U48</f>
        <v>1.053921568627451</v>
      </c>
      <c r="Z45" s="21">
        <f>V48</f>
        <v>0.14530545147330565</v>
      </c>
      <c r="AA45">
        <v>2</v>
      </c>
      <c r="AB45">
        <v>32</v>
      </c>
    </row>
    <row r="46" spans="1:28">
      <c r="A46" s="7">
        <v>48</v>
      </c>
      <c r="B46" s="1" t="s">
        <v>2</v>
      </c>
      <c r="C46" s="9">
        <v>5.3</v>
      </c>
      <c r="D46" s="9">
        <v>5.0999999999999996</v>
      </c>
      <c r="E46" s="9">
        <v>4.9000000000000004</v>
      </c>
      <c r="F46" s="9">
        <v>5.4</v>
      </c>
      <c r="G46" s="9">
        <v>4.8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1">
        <f t="shared" ref="S46:S49" si="24">AVERAGE(C46:R46)</f>
        <v>5.0999999999999996</v>
      </c>
      <c r="T46" s="21">
        <f t="shared" ref="T46:T49" si="25">STDEV(C46:R46)</f>
        <v>0.25495097567963931</v>
      </c>
      <c r="U46" s="21">
        <f>S46/S$46</f>
        <v>1</v>
      </c>
      <c r="V46" s="21">
        <f>T46/S$46</f>
        <v>4.9990387388164574E-2</v>
      </c>
      <c r="X46">
        <v>72</v>
      </c>
      <c r="Y46" s="21">
        <f>U53</f>
        <v>1.544</v>
      </c>
      <c r="Z46" s="21">
        <f>V53</f>
        <v>1.0302815149268667</v>
      </c>
      <c r="AA46">
        <v>2</v>
      </c>
      <c r="AB46">
        <v>32</v>
      </c>
    </row>
    <row r="47" spans="1:28">
      <c r="A47" s="7">
        <v>48</v>
      </c>
      <c r="B47" s="1" t="s">
        <v>3</v>
      </c>
      <c r="C47" s="9">
        <v>3.5</v>
      </c>
      <c r="D47" s="9">
        <v>3.4</v>
      </c>
      <c r="E47" s="9"/>
      <c r="F47" s="9">
        <v>5</v>
      </c>
      <c r="G47" s="9">
        <v>3.3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1">
        <f t="shared" si="24"/>
        <v>3.8</v>
      </c>
      <c r="T47" s="21">
        <f t="shared" si="25"/>
        <v>0.80415587212098893</v>
      </c>
      <c r="U47" s="21">
        <f t="shared" ref="U47:U49" si="26">S47/S$46</f>
        <v>0.74509803921568629</v>
      </c>
      <c r="V47" s="21">
        <f t="shared" ref="V47:V49" si="27">T47/S$46</f>
        <v>0.15767762198450763</v>
      </c>
      <c r="X47" s="20">
        <v>24</v>
      </c>
      <c r="Y47" s="21">
        <f>U44</f>
        <v>0.77116935483870974</v>
      </c>
      <c r="Z47" s="21">
        <f>V44</f>
        <v>0.17215979109475163</v>
      </c>
      <c r="AA47">
        <v>3</v>
      </c>
      <c r="AB47">
        <v>32</v>
      </c>
    </row>
    <row r="48" spans="1:28">
      <c r="A48" s="7">
        <v>48</v>
      </c>
      <c r="B48" s="1" t="s">
        <v>4</v>
      </c>
      <c r="C48" s="9">
        <v>6.2</v>
      </c>
      <c r="D48" s="9">
        <v>4.7</v>
      </c>
      <c r="E48" s="9"/>
      <c r="F48" s="9">
        <v>5.8</v>
      </c>
      <c r="G48" s="9">
        <v>4.8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1">
        <f t="shared" si="24"/>
        <v>5.375</v>
      </c>
      <c r="T48" s="21">
        <f t="shared" si="25"/>
        <v>0.74105780251385878</v>
      </c>
      <c r="U48" s="21">
        <f t="shared" si="26"/>
        <v>1.053921568627451</v>
      </c>
      <c r="V48" s="21">
        <f t="shared" si="27"/>
        <v>0.14530545147330565</v>
      </c>
      <c r="X48" s="20">
        <v>48</v>
      </c>
      <c r="Y48" s="21">
        <f>U49</f>
        <v>0.69934640522875813</v>
      </c>
      <c r="Z48" s="21">
        <f>V49</f>
        <v>8.1633960763377741E-2</v>
      </c>
      <c r="AA48">
        <v>3</v>
      </c>
      <c r="AB48">
        <v>32</v>
      </c>
    </row>
    <row r="49" spans="1:28">
      <c r="A49" s="7">
        <v>48</v>
      </c>
      <c r="B49" s="1" t="s">
        <v>5</v>
      </c>
      <c r="C49" s="9">
        <v>3.7</v>
      </c>
      <c r="D49" s="9">
        <v>3.9</v>
      </c>
      <c r="E49" s="9"/>
      <c r="F49" s="9"/>
      <c r="G49" s="9">
        <v>3.1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1">
        <f t="shared" si="24"/>
        <v>3.5666666666666664</v>
      </c>
      <c r="T49" s="21">
        <f t="shared" si="25"/>
        <v>0.41633319989322648</v>
      </c>
      <c r="U49" s="21">
        <f t="shared" si="26"/>
        <v>0.69934640522875813</v>
      </c>
      <c r="V49" s="21">
        <f t="shared" si="27"/>
        <v>8.1633960763377741E-2</v>
      </c>
      <c r="X49" s="20">
        <v>72</v>
      </c>
      <c r="Y49" s="21">
        <f>U54</f>
        <v>0.68399999999999994</v>
      </c>
      <c r="Z49" s="21">
        <f>V54</f>
        <v>7.7974354758472891E-2</v>
      </c>
      <c r="AA49">
        <v>3</v>
      </c>
      <c r="AB49">
        <v>32</v>
      </c>
    </row>
    <row r="50" spans="1:28">
      <c r="A50" s="8"/>
      <c r="B50" s="4"/>
      <c r="S50" s="21"/>
      <c r="T50" s="21"/>
      <c r="U50" s="21"/>
      <c r="V50" s="21"/>
    </row>
    <row r="51" spans="1:28">
      <c r="A51" s="7">
        <v>72</v>
      </c>
      <c r="B51" s="1" t="s">
        <v>2</v>
      </c>
      <c r="C51" s="9">
        <v>5</v>
      </c>
      <c r="D51" s="9">
        <v>4.9000000000000004</v>
      </c>
      <c r="E51" s="9">
        <v>5</v>
      </c>
      <c r="F51" s="9">
        <v>4.9000000000000004</v>
      </c>
      <c r="G51" s="9">
        <v>5.2</v>
      </c>
      <c r="I51" s="9"/>
      <c r="J51" s="9"/>
      <c r="K51" s="9"/>
      <c r="L51" s="9"/>
      <c r="M51" s="9"/>
      <c r="N51" s="9"/>
      <c r="S51" s="21">
        <f t="shared" ref="S51:S54" si="28">AVERAGE(C51:R51)</f>
        <v>5</v>
      </c>
      <c r="T51" s="21">
        <f t="shared" ref="T51:T54" si="29">STDEV(C51:R51)</f>
        <v>0.12247448713915883</v>
      </c>
      <c r="U51" s="21">
        <f>S51/S$51</f>
        <v>1</v>
      </c>
      <c r="V51" s="21">
        <f>T51/S$51</f>
        <v>2.4494897427831765E-2</v>
      </c>
    </row>
    <row r="52" spans="1:28">
      <c r="A52" s="7">
        <v>72</v>
      </c>
      <c r="B52" s="1" t="s">
        <v>3</v>
      </c>
      <c r="C52" s="9">
        <v>16.600000000000001</v>
      </c>
      <c r="D52" s="9">
        <v>3.7</v>
      </c>
      <c r="E52" s="9">
        <v>4.8</v>
      </c>
      <c r="F52" s="9">
        <v>4.2</v>
      </c>
      <c r="G52" s="9">
        <v>3.1</v>
      </c>
      <c r="I52" s="9"/>
      <c r="J52" s="9"/>
      <c r="K52" s="9"/>
      <c r="L52" s="9"/>
      <c r="M52" s="9"/>
      <c r="N52" s="9"/>
      <c r="S52" s="21">
        <f t="shared" si="28"/>
        <v>6.4799999999999995</v>
      </c>
      <c r="T52" s="21">
        <f t="shared" si="29"/>
        <v>5.6918362590643818</v>
      </c>
      <c r="U52" s="21">
        <f t="shared" ref="U52:U54" si="30">S52/S$51</f>
        <v>1.2959999999999998</v>
      </c>
      <c r="V52" s="21">
        <f t="shared" ref="V52:V54" si="31">T52/S$51</f>
        <v>1.1383672518128765</v>
      </c>
    </row>
    <row r="53" spans="1:28">
      <c r="A53" s="7">
        <v>72</v>
      </c>
      <c r="B53" s="1" t="s">
        <v>4</v>
      </c>
      <c r="C53" s="9">
        <v>6.2</v>
      </c>
      <c r="D53" s="9">
        <v>5.2</v>
      </c>
      <c r="E53" s="9">
        <v>16.899999999999999</v>
      </c>
      <c r="F53" s="9">
        <v>5.0999999999999996</v>
      </c>
      <c r="G53" s="9">
        <v>5.2</v>
      </c>
      <c r="I53" s="9"/>
      <c r="J53" s="9"/>
      <c r="K53" s="9"/>
      <c r="L53" s="9"/>
      <c r="M53" s="9"/>
      <c r="N53" s="9"/>
      <c r="S53" s="21">
        <f t="shared" si="28"/>
        <v>7.7200000000000006</v>
      </c>
      <c r="T53" s="21">
        <f t="shared" si="29"/>
        <v>5.1514075746343337</v>
      </c>
      <c r="U53" s="21">
        <f t="shared" si="30"/>
        <v>1.544</v>
      </c>
      <c r="V53" s="21">
        <f t="shared" si="31"/>
        <v>1.0302815149268667</v>
      </c>
    </row>
    <row r="54" spans="1:28">
      <c r="A54" s="7">
        <v>72</v>
      </c>
      <c r="B54" s="1" t="s">
        <v>5</v>
      </c>
      <c r="C54" s="9">
        <v>2.9</v>
      </c>
      <c r="D54" s="9">
        <v>3.7</v>
      </c>
      <c r="E54" s="9">
        <v>3.1</v>
      </c>
      <c r="F54" s="9">
        <v>3.7</v>
      </c>
      <c r="G54" s="9">
        <v>3.7</v>
      </c>
      <c r="I54" s="9"/>
      <c r="J54" s="9"/>
      <c r="K54" s="9"/>
      <c r="L54" s="9"/>
      <c r="M54" s="9"/>
      <c r="N54" s="9"/>
      <c r="S54" s="21">
        <f t="shared" si="28"/>
        <v>3.4199999999999995</v>
      </c>
      <c r="T54" s="21">
        <f t="shared" si="29"/>
        <v>0.38987177379236443</v>
      </c>
      <c r="U54" s="21">
        <f t="shared" si="30"/>
        <v>0.68399999999999994</v>
      </c>
      <c r="V54" s="21">
        <f t="shared" si="31"/>
        <v>7.7974354758472891E-2</v>
      </c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14" t="s">
        <v>59</v>
      </c>
      <c r="T57" s="14" t="s">
        <v>60</v>
      </c>
      <c r="U57" s="14" t="s">
        <v>66</v>
      </c>
      <c r="V57" s="14" t="s">
        <v>67</v>
      </c>
      <c r="X57" s="14" t="s">
        <v>61</v>
      </c>
      <c r="Y57" s="14" t="s">
        <v>62</v>
      </c>
      <c r="Z57" s="14" t="s">
        <v>60</v>
      </c>
      <c r="AA57" s="14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X58">
        <v>0</v>
      </c>
      <c r="Y58" s="21">
        <f>U59</f>
        <v>1</v>
      </c>
      <c r="Z58" s="21">
        <f>V59</f>
        <v>3.3546823305671249E-2</v>
      </c>
      <c r="AA58">
        <v>0</v>
      </c>
      <c r="AB58">
        <v>33</v>
      </c>
    </row>
    <row r="59" spans="1:28">
      <c r="A59" s="7">
        <v>24</v>
      </c>
      <c r="B59" s="1" t="s">
        <v>2</v>
      </c>
      <c r="C59" s="9">
        <v>41</v>
      </c>
      <c r="D59" s="9">
        <v>32.799999999999997</v>
      </c>
      <c r="E59" s="9">
        <v>45.5</v>
      </c>
      <c r="F59" s="9">
        <v>38.5</v>
      </c>
      <c r="G59" s="9">
        <v>38.200000000000003</v>
      </c>
      <c r="H59" s="9"/>
      <c r="I59" s="9"/>
      <c r="J59" s="9"/>
      <c r="K59" s="9"/>
      <c r="L59" s="9"/>
      <c r="M59" s="9"/>
      <c r="S59" s="23">
        <v>5.0363636359999999</v>
      </c>
      <c r="T59" s="23">
        <v>0.16895400099999999</v>
      </c>
      <c r="U59" s="21">
        <f>S59/S$59</f>
        <v>1</v>
      </c>
      <c r="V59" s="21">
        <f>T59/S$59</f>
        <v>3.3546823305671249E-2</v>
      </c>
      <c r="X59">
        <v>24</v>
      </c>
      <c r="Y59" s="21">
        <f>U60</f>
        <v>19.131768953547422</v>
      </c>
      <c r="Z59" s="21">
        <f>V60</f>
        <v>0.30481587688121414</v>
      </c>
      <c r="AA59">
        <v>1</v>
      </c>
      <c r="AB59">
        <v>33</v>
      </c>
    </row>
    <row r="60" spans="1:28">
      <c r="A60" s="7">
        <v>24</v>
      </c>
      <c r="B60" s="1" t="s">
        <v>3</v>
      </c>
      <c r="C60" s="9">
        <v>40.700000000000003</v>
      </c>
      <c r="D60" s="9">
        <v>39.799999999999997</v>
      </c>
      <c r="E60" s="9">
        <v>50.9</v>
      </c>
      <c r="F60" s="9">
        <v>41.1</v>
      </c>
      <c r="G60" s="9">
        <v>37.9</v>
      </c>
      <c r="H60" s="9"/>
      <c r="I60" s="9"/>
      <c r="J60" s="9"/>
      <c r="K60" s="9"/>
      <c r="L60" s="9"/>
      <c r="M60" s="9"/>
      <c r="S60" s="23">
        <v>96.354545450000003</v>
      </c>
      <c r="T60" s="23">
        <v>1.535163598</v>
      </c>
      <c r="U60" s="21">
        <f t="shared" ref="U60:U62" si="32">S60/S$59</f>
        <v>19.131768953547422</v>
      </c>
      <c r="V60" s="21">
        <f t="shared" ref="V60:V62" si="33">T60/S$59</f>
        <v>0.30481587688121414</v>
      </c>
      <c r="X60">
        <v>48</v>
      </c>
      <c r="Y60" s="21">
        <f>U65</f>
        <v>19.316358022274976</v>
      </c>
      <c r="Z60" s="21">
        <f>V65</f>
        <v>1.2354899462318296</v>
      </c>
      <c r="AA60">
        <v>1</v>
      </c>
      <c r="AB60">
        <v>33</v>
      </c>
    </row>
    <row r="61" spans="1:28">
      <c r="A61" s="7">
        <v>24</v>
      </c>
      <c r="B61" s="1" t="s">
        <v>4</v>
      </c>
      <c r="C61" s="9">
        <v>42.4</v>
      </c>
      <c r="D61" s="9">
        <v>37.299999999999997</v>
      </c>
      <c r="E61" s="9">
        <v>51.6</v>
      </c>
      <c r="F61" s="9">
        <v>41</v>
      </c>
      <c r="G61" s="9">
        <v>30.5</v>
      </c>
      <c r="H61" s="9"/>
      <c r="I61" s="9"/>
      <c r="J61" s="9"/>
      <c r="K61" s="9"/>
      <c r="L61" s="9"/>
      <c r="M61" s="9"/>
      <c r="S61" s="23">
        <v>76.945454549999994</v>
      </c>
      <c r="T61" s="23">
        <v>14.67898931</v>
      </c>
      <c r="U61" s="21">
        <f t="shared" si="32"/>
        <v>15.27797834135581</v>
      </c>
      <c r="V61" s="21">
        <f t="shared" si="33"/>
        <v>2.9146007657339061</v>
      </c>
      <c r="X61">
        <v>72</v>
      </c>
      <c r="Y61" s="21">
        <f>U70</f>
        <v>19.699275362126784</v>
      </c>
      <c r="Z61" s="21">
        <f>V70</f>
        <v>0.2696282749554213</v>
      </c>
      <c r="AA61">
        <v>1</v>
      </c>
      <c r="AB61">
        <v>33</v>
      </c>
    </row>
    <row r="62" spans="1:28">
      <c r="A62" s="7">
        <v>24</v>
      </c>
      <c r="B62" s="1" t="s">
        <v>5</v>
      </c>
      <c r="C62" s="9">
        <v>40.200000000000003</v>
      </c>
      <c r="D62" s="9">
        <v>36.1</v>
      </c>
      <c r="E62" s="9">
        <v>50.4</v>
      </c>
      <c r="F62" s="9"/>
      <c r="G62" s="9">
        <v>36.4</v>
      </c>
      <c r="H62" s="9"/>
      <c r="I62" s="9"/>
      <c r="J62" s="9"/>
      <c r="K62" s="9"/>
      <c r="L62" s="9"/>
      <c r="M62" s="9"/>
      <c r="S62" s="23">
        <v>98.07</v>
      </c>
      <c r="T62" s="23">
        <v>1.2623170930000001</v>
      </c>
      <c r="U62" s="21">
        <f t="shared" si="32"/>
        <v>19.472382672886091</v>
      </c>
      <c r="V62" s="21">
        <f t="shared" si="33"/>
        <v>0.25064057805058776</v>
      </c>
      <c r="X62">
        <v>24</v>
      </c>
      <c r="Y62" s="21">
        <f>U61</f>
        <v>15.27797834135581</v>
      </c>
      <c r="Z62" s="21">
        <f>V61</f>
        <v>2.9146007657339061</v>
      </c>
      <c r="AA62">
        <v>2</v>
      </c>
      <c r="AB62">
        <v>33</v>
      </c>
    </row>
    <row r="63" spans="1:28">
      <c r="A63" s="7"/>
      <c r="B63" s="2"/>
      <c r="S63" s="23"/>
      <c r="T63" s="23"/>
      <c r="U63" s="21"/>
      <c r="V63" s="21"/>
      <c r="X63">
        <v>48</v>
      </c>
      <c r="Y63" s="21">
        <f>U66</f>
        <v>18.033950615429479</v>
      </c>
      <c r="Z63" s="21">
        <f>V66</f>
        <v>1.4993924629552939</v>
      </c>
      <c r="AA63">
        <v>2</v>
      </c>
      <c r="AB63">
        <v>33</v>
      </c>
    </row>
    <row r="64" spans="1:28">
      <c r="A64" s="7">
        <v>48</v>
      </c>
      <c r="B64" s="1" t="s">
        <v>2</v>
      </c>
      <c r="C64" s="9">
        <v>41.7</v>
      </c>
      <c r="D64" s="9">
        <v>44.6</v>
      </c>
      <c r="E64" s="9">
        <v>44.8</v>
      </c>
      <c r="F64" s="9">
        <v>50.1</v>
      </c>
      <c r="G64" s="9">
        <v>42</v>
      </c>
      <c r="H64" s="9"/>
      <c r="I64" s="9"/>
      <c r="J64" s="9"/>
      <c r="K64" s="9"/>
      <c r="L64" s="9"/>
      <c r="M64" s="9"/>
      <c r="S64" s="23">
        <v>4.9846153849999997</v>
      </c>
      <c r="T64" s="23">
        <v>0.14632244</v>
      </c>
      <c r="U64" s="21">
        <f>S64/S$64</f>
        <v>1</v>
      </c>
      <c r="V64" s="21">
        <f>T64/S$64</f>
        <v>2.935481049156213E-2</v>
      </c>
      <c r="X64">
        <v>72</v>
      </c>
      <c r="Y64" s="21">
        <f>U71</f>
        <v>18.82971014542861</v>
      </c>
      <c r="Z64" s="21">
        <f>V71</f>
        <v>1.1345911952766154</v>
      </c>
      <c r="AA64">
        <v>2</v>
      </c>
      <c r="AB64">
        <v>33</v>
      </c>
    </row>
    <row r="65" spans="1:28">
      <c r="A65" s="7">
        <v>48</v>
      </c>
      <c r="B65" s="1" t="s">
        <v>3</v>
      </c>
      <c r="C65" s="9">
        <v>41.4</v>
      </c>
      <c r="D65" s="9">
        <v>47.4</v>
      </c>
      <c r="E65" s="9">
        <v>47.3</v>
      </c>
      <c r="F65" s="9">
        <v>51.4</v>
      </c>
      <c r="G65" s="9">
        <v>42.4</v>
      </c>
      <c r="H65" s="9"/>
      <c r="I65" s="9"/>
      <c r="J65" s="9"/>
      <c r="K65" s="9"/>
      <c r="L65" s="9"/>
      <c r="M65" s="9"/>
      <c r="S65" s="23">
        <v>96.284615380000005</v>
      </c>
      <c r="T65" s="23">
        <v>6.158442194</v>
      </c>
      <c r="U65" s="21">
        <f t="shared" ref="U65:U67" si="34">S65/S$64</f>
        <v>19.316358022274976</v>
      </c>
      <c r="V65" s="21">
        <f t="shared" ref="V65:V67" si="35">T65/S$64</f>
        <v>1.2354899462318296</v>
      </c>
      <c r="X65" s="20">
        <v>24</v>
      </c>
      <c r="Y65" s="21">
        <f>U62</f>
        <v>19.472382672886091</v>
      </c>
      <c r="Z65" s="21">
        <f>V62</f>
        <v>0.25064057805058776</v>
      </c>
      <c r="AA65">
        <v>3</v>
      </c>
      <c r="AB65">
        <v>33</v>
      </c>
    </row>
    <row r="66" spans="1:28">
      <c r="A66" s="7">
        <v>48</v>
      </c>
      <c r="B66" s="1" t="s">
        <v>4</v>
      </c>
      <c r="C66" s="9">
        <v>41.7</v>
      </c>
      <c r="D66" s="9">
        <v>46.7</v>
      </c>
      <c r="E66" s="9">
        <v>45.7</v>
      </c>
      <c r="F66" s="9">
        <v>51.2</v>
      </c>
      <c r="G66" s="9">
        <v>44.9</v>
      </c>
      <c r="H66" s="9"/>
      <c r="I66" s="9"/>
      <c r="J66" s="9"/>
      <c r="K66" s="9"/>
      <c r="L66" s="9"/>
      <c r="M66" s="9"/>
      <c r="S66" s="23">
        <v>89.892307689999996</v>
      </c>
      <c r="T66" s="23">
        <v>7.4738947390000003</v>
      </c>
      <c r="U66" s="21">
        <f t="shared" si="34"/>
        <v>18.033950615429479</v>
      </c>
      <c r="V66" s="21">
        <f t="shared" si="35"/>
        <v>1.4993924629552939</v>
      </c>
      <c r="X66" s="20">
        <v>48</v>
      </c>
      <c r="Y66" s="21">
        <f>U67</f>
        <v>19.871141973775376</v>
      </c>
      <c r="Z66" s="21">
        <f>V67</f>
        <v>0.16468820432371234</v>
      </c>
      <c r="AA66">
        <v>3</v>
      </c>
      <c r="AB66">
        <v>33</v>
      </c>
    </row>
    <row r="67" spans="1:28">
      <c r="A67" s="7">
        <v>48</v>
      </c>
      <c r="B67" s="1" t="s">
        <v>5</v>
      </c>
      <c r="C67" s="9">
        <v>44.4</v>
      </c>
      <c r="D67" s="9">
        <v>51.1</v>
      </c>
      <c r="E67" s="9">
        <v>43.3</v>
      </c>
      <c r="F67" s="9"/>
      <c r="G67" s="9">
        <v>43.7</v>
      </c>
      <c r="H67" s="9"/>
      <c r="I67" s="9"/>
      <c r="J67" s="9"/>
      <c r="K67" s="9"/>
      <c r="L67" s="9"/>
      <c r="M67" s="9"/>
      <c r="S67" s="23">
        <v>99.05</v>
      </c>
      <c r="T67" s="23">
        <v>0.82090735699999995</v>
      </c>
      <c r="U67" s="21">
        <f t="shared" si="34"/>
        <v>19.871141973775376</v>
      </c>
      <c r="V67" s="21">
        <f t="shared" si="35"/>
        <v>0.16468820432371234</v>
      </c>
      <c r="X67" s="20">
        <v>72</v>
      </c>
      <c r="Y67" s="21">
        <f>U72</f>
        <v>19.6861916273437</v>
      </c>
      <c r="Z67" s="21">
        <f>V72</f>
        <v>0.54614215634225149</v>
      </c>
      <c r="AA67">
        <v>3</v>
      </c>
      <c r="AB67">
        <v>33</v>
      </c>
    </row>
    <row r="68" spans="1:28">
      <c r="A68" s="8"/>
      <c r="B68" s="4"/>
      <c r="S68" s="23"/>
      <c r="T68" s="23"/>
      <c r="U68" s="21"/>
      <c r="V68" s="21"/>
    </row>
    <row r="69" spans="1:28">
      <c r="A69" s="7">
        <v>72</v>
      </c>
      <c r="B69" s="1" t="s">
        <v>2</v>
      </c>
      <c r="C69" s="9">
        <v>37.1</v>
      </c>
      <c r="D69" s="9">
        <v>41.6</v>
      </c>
      <c r="E69" s="9">
        <v>50.1</v>
      </c>
      <c r="F69" s="9">
        <v>40.6</v>
      </c>
      <c r="G69" s="9">
        <v>39.9</v>
      </c>
      <c r="H69" s="9"/>
      <c r="I69" s="9"/>
      <c r="J69" s="9"/>
      <c r="K69" s="9"/>
      <c r="L69" s="9"/>
      <c r="M69" s="9"/>
      <c r="N69" s="9"/>
      <c r="S69" s="23">
        <v>5.0181818180000004</v>
      </c>
      <c r="T69" s="23">
        <v>0.17786614000000001</v>
      </c>
      <c r="U69" s="21">
        <f>S69/S$69</f>
        <v>1</v>
      </c>
      <c r="V69" s="21">
        <f>T69/S$69</f>
        <v>3.5444339494037837E-2</v>
      </c>
    </row>
    <row r="70" spans="1:28">
      <c r="A70" s="7">
        <v>72</v>
      </c>
      <c r="B70" s="1" t="s">
        <v>3</v>
      </c>
      <c r="C70" s="9">
        <v>31.6</v>
      </c>
      <c r="D70" s="9">
        <v>42.2</v>
      </c>
      <c r="E70" s="9">
        <v>46.7</v>
      </c>
      <c r="F70" s="9">
        <v>41.5</v>
      </c>
      <c r="G70" s="9">
        <v>40.1</v>
      </c>
      <c r="H70" s="9"/>
      <c r="I70" s="9"/>
      <c r="J70" s="9"/>
      <c r="K70" s="9"/>
      <c r="L70" s="9"/>
      <c r="M70" s="9"/>
      <c r="N70" s="9"/>
      <c r="S70" s="23">
        <v>98.854545450000003</v>
      </c>
      <c r="T70" s="23">
        <v>1.3530437070000001</v>
      </c>
      <c r="U70" s="21">
        <f t="shared" ref="U70:U72" si="36">S70/S$69</f>
        <v>19.699275362126784</v>
      </c>
      <c r="V70" s="21">
        <f t="shared" ref="V70:V72" si="37">T70/S$69</f>
        <v>0.2696282749554213</v>
      </c>
    </row>
    <row r="71" spans="1:28">
      <c r="A71" s="7">
        <v>72</v>
      </c>
      <c r="B71" s="1" t="s">
        <v>4</v>
      </c>
      <c r="C71" s="9">
        <v>39.299999999999997</v>
      </c>
      <c r="D71" s="9">
        <v>39.5</v>
      </c>
      <c r="E71" s="9">
        <v>43.4</v>
      </c>
      <c r="F71" s="9">
        <v>39.799999999999997</v>
      </c>
      <c r="G71" s="9">
        <v>40.9</v>
      </c>
      <c r="H71" s="9"/>
      <c r="I71" s="9"/>
      <c r="J71" s="9"/>
      <c r="K71" s="9"/>
      <c r="L71" s="9"/>
      <c r="M71" s="9"/>
      <c r="N71" s="9"/>
      <c r="S71" s="23">
        <v>94.490909090000002</v>
      </c>
      <c r="T71" s="23">
        <v>5.693584907</v>
      </c>
      <c r="U71" s="21">
        <f t="shared" si="36"/>
        <v>18.82971014542861</v>
      </c>
      <c r="V71" s="21">
        <f t="shared" si="37"/>
        <v>1.1345911952766154</v>
      </c>
    </row>
    <row r="72" spans="1:28">
      <c r="A72" s="7">
        <v>72</v>
      </c>
      <c r="B72" s="1" t="s">
        <v>5</v>
      </c>
      <c r="C72" s="9">
        <v>40.5</v>
      </c>
      <c r="D72" s="9">
        <v>41.4</v>
      </c>
      <c r="E72" s="9"/>
      <c r="F72" s="9"/>
      <c r="G72" s="9">
        <v>39.5</v>
      </c>
      <c r="H72" s="9"/>
      <c r="I72" s="9"/>
      <c r="J72" s="9"/>
      <c r="K72" s="9"/>
      <c r="L72" s="9"/>
      <c r="M72" s="9"/>
      <c r="N72" s="9"/>
      <c r="S72" s="23">
        <v>98.788888889999996</v>
      </c>
      <c r="T72" s="23">
        <v>2.740640639</v>
      </c>
      <c r="U72" s="21">
        <f t="shared" si="36"/>
        <v>19.6861916273437</v>
      </c>
      <c r="V72" s="21">
        <f t="shared" si="37"/>
        <v>0.54614215634225149</v>
      </c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0.3</v>
      </c>
      <c r="D77" s="10" t="s">
        <v>31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0.3</v>
      </c>
      <c r="D78" s="10" t="s">
        <v>31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0.3</v>
      </c>
      <c r="D79" s="10" t="s">
        <v>31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0.3</v>
      </c>
      <c r="D80" s="10" t="s">
        <v>31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0.31</v>
      </c>
      <c r="D82" s="9">
        <v>0.43</v>
      </c>
      <c r="E82" s="9">
        <v>0.47</v>
      </c>
      <c r="G82" s="9"/>
      <c r="H82" s="9"/>
      <c r="I82" s="9"/>
      <c r="J82" s="9"/>
    </row>
    <row r="83" spans="1:18">
      <c r="A83" s="7">
        <v>24</v>
      </c>
      <c r="B83" s="1" t="s">
        <v>3</v>
      </c>
      <c r="C83" s="9">
        <v>0.25</v>
      </c>
      <c r="D83" s="9">
        <v>0.39</v>
      </c>
      <c r="E83" s="9">
        <v>0.46</v>
      </c>
      <c r="G83" s="9"/>
      <c r="H83" s="9"/>
      <c r="I83" s="9"/>
      <c r="J83" s="9"/>
    </row>
    <row r="84" spans="1:18">
      <c r="A84" s="7">
        <v>24</v>
      </c>
      <c r="B84" s="1" t="s">
        <v>4</v>
      </c>
      <c r="C84" s="9">
        <v>0.24</v>
      </c>
      <c r="D84" s="9">
        <v>0.74</v>
      </c>
      <c r="E84" s="9">
        <v>0.35</v>
      </c>
      <c r="G84" s="9"/>
      <c r="H84" s="9"/>
      <c r="I84" s="9"/>
      <c r="J84" s="9"/>
    </row>
    <row r="85" spans="1:18">
      <c r="A85" s="7">
        <v>24</v>
      </c>
      <c r="B85" s="1" t="s">
        <v>5</v>
      </c>
      <c r="C85" s="9">
        <v>0.24</v>
      </c>
      <c r="D85" s="9">
        <v>0.6</v>
      </c>
      <c r="E85" s="9">
        <v>0.47</v>
      </c>
      <c r="G85" s="9"/>
      <c r="H85" s="9"/>
      <c r="I85" s="9"/>
      <c r="J85" s="9"/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0.56000000000000005</v>
      </c>
      <c r="D87" s="9">
        <v>0.98</v>
      </c>
      <c r="E87" s="9">
        <v>0.94</v>
      </c>
      <c r="F87" s="9"/>
      <c r="G87" s="9"/>
      <c r="H87" s="9"/>
      <c r="I87" s="9"/>
      <c r="J87" s="9"/>
      <c r="K87" s="9"/>
      <c r="L87" s="9"/>
    </row>
    <row r="88" spans="1:18">
      <c r="A88" s="7">
        <v>48</v>
      </c>
      <c r="B88" s="1" t="s">
        <v>3</v>
      </c>
      <c r="C88" s="9">
        <v>0.66</v>
      </c>
      <c r="D88" s="9">
        <v>0.91</v>
      </c>
      <c r="E88" s="9">
        <v>0.82</v>
      </c>
      <c r="F88" s="9"/>
      <c r="G88" s="9"/>
      <c r="H88" s="9"/>
      <c r="I88" s="9"/>
      <c r="J88" s="9"/>
      <c r="K88" s="9"/>
      <c r="L88" s="9"/>
    </row>
    <row r="89" spans="1:18">
      <c r="A89" s="7">
        <v>48</v>
      </c>
      <c r="B89" s="1" t="s">
        <v>4</v>
      </c>
      <c r="C89" s="9">
        <v>0.63</v>
      </c>
      <c r="D89" s="9">
        <v>0.89</v>
      </c>
      <c r="E89" s="9">
        <v>0.6</v>
      </c>
      <c r="F89" s="9"/>
      <c r="G89" s="9"/>
      <c r="H89" s="9"/>
      <c r="I89" s="9"/>
      <c r="J89" s="9"/>
      <c r="K89" s="9"/>
      <c r="L89" s="9"/>
    </row>
    <row r="90" spans="1:18">
      <c r="A90" s="7">
        <v>48</v>
      </c>
      <c r="B90" s="1" t="s">
        <v>5</v>
      </c>
      <c r="C90" s="9">
        <v>0.51</v>
      </c>
      <c r="D90" s="9">
        <v>0.74</v>
      </c>
      <c r="E90" s="9">
        <v>0.98</v>
      </c>
      <c r="F90" s="9"/>
      <c r="G90" s="9"/>
      <c r="H90" s="9"/>
      <c r="I90" s="9"/>
      <c r="J90" s="9"/>
      <c r="K90" s="9"/>
      <c r="L90" s="9"/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0.71</v>
      </c>
      <c r="D92" s="9">
        <v>0.99</v>
      </c>
      <c r="E92" s="9">
        <v>1.05</v>
      </c>
      <c r="F92" s="9">
        <v>0.6</v>
      </c>
      <c r="G92" s="9"/>
      <c r="H92" s="9"/>
      <c r="I92" s="9"/>
      <c r="J92" s="9"/>
    </row>
    <row r="93" spans="1:18">
      <c r="A93" s="7">
        <v>72</v>
      </c>
      <c r="B93" s="1" t="s">
        <v>3</v>
      </c>
      <c r="C93" s="9">
        <v>0.6</v>
      </c>
      <c r="D93" s="9">
        <v>1.01</v>
      </c>
      <c r="E93" s="9">
        <v>1.1200000000000001</v>
      </c>
      <c r="F93" s="9">
        <v>0.86</v>
      </c>
      <c r="G93" s="9"/>
      <c r="H93" s="9"/>
      <c r="I93" s="9"/>
      <c r="J93" s="9"/>
    </row>
    <row r="94" spans="1:18">
      <c r="A94" s="7">
        <v>72</v>
      </c>
      <c r="B94" s="1" t="s">
        <v>4</v>
      </c>
      <c r="C94" s="9">
        <v>0.68</v>
      </c>
      <c r="D94" s="9">
        <v>0.81</v>
      </c>
      <c r="E94" s="9">
        <v>0.73</v>
      </c>
      <c r="F94" s="9">
        <v>0.67</v>
      </c>
      <c r="G94" s="9"/>
      <c r="H94" s="9"/>
      <c r="I94" s="9"/>
      <c r="J94" s="9"/>
    </row>
    <row r="95" spans="1:18">
      <c r="A95" s="7">
        <v>72</v>
      </c>
      <c r="B95" s="1" t="s">
        <v>5</v>
      </c>
      <c r="C95" s="9">
        <v>0.68</v>
      </c>
      <c r="D95" s="9">
        <v>0.82</v>
      </c>
      <c r="E95" s="9">
        <v>1.03</v>
      </c>
      <c r="F95" s="9">
        <v>0.85</v>
      </c>
      <c r="G95" s="9"/>
      <c r="H95" s="9"/>
      <c r="I95" s="9"/>
      <c r="J95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O34" workbookViewId="0">
      <selection activeCell="X58" sqref="X58:AB67"/>
    </sheetView>
  </sheetViews>
  <sheetFormatPr baseColWidth="10" defaultColWidth="8.83203125" defaultRowHeight="14" x14ac:dyDescent="0"/>
  <cols>
    <col min="1" max="1" width="14.83203125" customWidth="1"/>
  </cols>
  <sheetData>
    <row r="1" spans="1:28" ht="18">
      <c r="A1" s="3" t="s">
        <v>32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59</v>
      </c>
      <c r="T3" s="6" t="s">
        <v>60</v>
      </c>
      <c r="U3" s="6" t="s">
        <v>66</v>
      </c>
      <c r="V3" s="6" t="s">
        <v>67</v>
      </c>
      <c r="X3" s="6" t="s">
        <v>61</v>
      </c>
      <c r="Y3" s="6" t="s">
        <v>62</v>
      </c>
      <c r="Z3" s="6" t="s">
        <v>63</v>
      </c>
      <c r="AA3" s="6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0"/>
      <c r="X4">
        <v>0</v>
      </c>
      <c r="Y4" s="21">
        <f>U5</f>
        <v>1</v>
      </c>
      <c r="Z4" s="21">
        <f>V5</f>
        <v>2.9938172428229968E-2</v>
      </c>
      <c r="AA4">
        <v>0</v>
      </c>
      <c r="AB4">
        <v>30</v>
      </c>
    </row>
    <row r="5" spans="1:28">
      <c r="A5" s="7">
        <v>24</v>
      </c>
      <c r="B5" s="1" t="s">
        <v>2</v>
      </c>
      <c r="C5" s="9">
        <v>4.9000000000000004</v>
      </c>
      <c r="D5" s="9">
        <v>5</v>
      </c>
      <c r="E5" s="9"/>
      <c r="F5" s="9">
        <v>5.0999999999999996</v>
      </c>
      <c r="G5" s="9">
        <v>4.7</v>
      </c>
      <c r="H5" s="9">
        <v>4.8</v>
      </c>
      <c r="I5" s="9">
        <v>5</v>
      </c>
      <c r="J5" s="9"/>
      <c r="K5" s="9"/>
      <c r="L5" s="9"/>
      <c r="M5" s="9"/>
      <c r="N5" s="9"/>
      <c r="O5" s="9"/>
      <c r="P5" s="9"/>
      <c r="S5" s="22">
        <f>AVERAGE(C5:R5)</f>
        <v>4.916666666666667</v>
      </c>
      <c r="T5" s="22">
        <f>STDEV(C5:R5)</f>
        <v>0.14719601443879735</v>
      </c>
      <c r="U5" s="22">
        <f>S5/S$5</f>
        <v>1</v>
      </c>
      <c r="V5" s="22">
        <f>T5/S$5</f>
        <v>2.9938172428229968E-2</v>
      </c>
      <c r="X5">
        <v>24</v>
      </c>
      <c r="Y5" s="21">
        <f>U6</f>
        <v>7.8072639225181595</v>
      </c>
      <c r="Z5" s="21">
        <f>V6</f>
        <v>3.0690401877970941</v>
      </c>
      <c r="AA5">
        <v>1</v>
      </c>
      <c r="AB5">
        <v>30</v>
      </c>
    </row>
    <row r="6" spans="1:28">
      <c r="A6" s="7">
        <v>24</v>
      </c>
      <c r="B6" s="1" t="s">
        <v>3</v>
      </c>
      <c r="C6" s="9">
        <v>54.5</v>
      </c>
      <c r="D6" s="9">
        <v>17.7</v>
      </c>
      <c r="E6" s="9">
        <v>59.1</v>
      </c>
      <c r="F6" s="9">
        <v>35.9</v>
      </c>
      <c r="G6" s="9">
        <v>25.7</v>
      </c>
      <c r="H6" s="9">
        <v>31.5</v>
      </c>
      <c r="I6" s="9">
        <v>44.3</v>
      </c>
      <c r="J6" s="9"/>
      <c r="K6" s="9"/>
      <c r="L6" s="9"/>
      <c r="M6" s="9"/>
      <c r="N6" s="9"/>
      <c r="O6" s="9"/>
      <c r="P6" s="9"/>
      <c r="S6" s="22">
        <f t="shared" ref="S6:S18" si="0">AVERAGE(C6:R6)</f>
        <v>38.385714285714286</v>
      </c>
      <c r="T6" s="22">
        <f t="shared" ref="T6:T18" si="1">STDEV(C6:R6)</f>
        <v>15.089447590002381</v>
      </c>
      <c r="U6" s="22">
        <f t="shared" ref="U6:U8" si="2">S6/S$5</f>
        <v>7.8072639225181595</v>
      </c>
      <c r="V6" s="22">
        <f t="shared" ref="V6:V8" si="3">T6/S$5</f>
        <v>3.0690401877970941</v>
      </c>
      <c r="X6">
        <v>48</v>
      </c>
      <c r="Y6" s="21">
        <f>U11</f>
        <v>6.506981740064445</v>
      </c>
      <c r="Z6" s="21">
        <f>V11</f>
        <v>3.4036347947373788</v>
      </c>
      <c r="AA6">
        <v>1</v>
      </c>
      <c r="AB6">
        <v>30</v>
      </c>
    </row>
    <row r="7" spans="1:28">
      <c r="A7" s="7">
        <v>24</v>
      </c>
      <c r="B7" s="1" t="s">
        <v>4</v>
      </c>
      <c r="C7" s="9">
        <v>21.2</v>
      </c>
      <c r="D7" s="9">
        <v>7.6</v>
      </c>
      <c r="E7" s="9">
        <v>75.099999999999994</v>
      </c>
      <c r="F7" s="9">
        <v>11.3</v>
      </c>
      <c r="G7" s="9">
        <v>20.6</v>
      </c>
      <c r="H7" s="9">
        <v>12.3</v>
      </c>
      <c r="I7" s="9">
        <v>24.5</v>
      </c>
      <c r="J7" s="9"/>
      <c r="K7" s="9"/>
      <c r="L7" s="9"/>
      <c r="M7" s="9"/>
      <c r="N7" s="9"/>
      <c r="O7" s="9"/>
      <c r="P7" s="9"/>
      <c r="S7" s="22">
        <f t="shared" si="0"/>
        <v>24.657142857142855</v>
      </c>
      <c r="T7" s="22">
        <f t="shared" si="1"/>
        <v>23.07587897515911</v>
      </c>
      <c r="U7" s="22">
        <f t="shared" si="2"/>
        <v>5.0150121065375295</v>
      </c>
      <c r="V7" s="22">
        <f t="shared" si="3"/>
        <v>4.693399113591683</v>
      </c>
      <c r="X7">
        <v>72</v>
      </c>
      <c r="Y7" s="21">
        <f>U16</f>
        <v>9.1134020618556715</v>
      </c>
      <c r="Z7" s="21">
        <f>V16</f>
        <v>5.3598994707708592</v>
      </c>
      <c r="AA7">
        <v>1</v>
      </c>
      <c r="AB7">
        <v>30</v>
      </c>
    </row>
    <row r="8" spans="1:28">
      <c r="A8" s="7">
        <v>24</v>
      </c>
      <c r="B8" s="1" t="s">
        <v>5</v>
      </c>
      <c r="C8" s="9">
        <v>51.8</v>
      </c>
      <c r="D8" s="9">
        <v>20.7</v>
      </c>
      <c r="E8" s="9">
        <v>76.8</v>
      </c>
      <c r="F8" s="9">
        <v>38.5</v>
      </c>
      <c r="G8" s="9">
        <v>69.3</v>
      </c>
      <c r="H8" s="9">
        <v>40.799999999999997</v>
      </c>
      <c r="I8" s="9">
        <v>65.3</v>
      </c>
      <c r="J8" s="9"/>
      <c r="K8" s="9"/>
      <c r="L8" s="9"/>
      <c r="M8" s="9"/>
      <c r="N8" s="9"/>
      <c r="O8" s="9"/>
      <c r="P8" s="9"/>
      <c r="S8" s="22">
        <f t="shared" si="0"/>
        <v>51.885714285714293</v>
      </c>
      <c r="T8" s="22">
        <f t="shared" si="1"/>
        <v>19.91041842615974</v>
      </c>
      <c r="U8" s="22">
        <f t="shared" si="2"/>
        <v>10.553026634382567</v>
      </c>
      <c r="V8" s="22">
        <f t="shared" si="3"/>
        <v>4.0495766290494384</v>
      </c>
      <c r="X8">
        <v>24</v>
      </c>
      <c r="Y8" s="21">
        <f>U7</f>
        <v>5.0150121065375295</v>
      </c>
      <c r="Z8" s="21">
        <f>V7</f>
        <v>4.693399113591683</v>
      </c>
      <c r="AA8">
        <v>2</v>
      </c>
      <c r="AB8">
        <v>30</v>
      </c>
    </row>
    <row r="9" spans="1:28">
      <c r="A9" s="7"/>
      <c r="B9" s="2"/>
      <c r="S9" s="22"/>
      <c r="T9" s="22"/>
      <c r="U9" s="22"/>
      <c r="V9" s="22"/>
      <c r="X9">
        <v>48</v>
      </c>
      <c r="Y9" s="21">
        <f>U12</f>
        <v>5.720730397422126</v>
      </c>
      <c r="Z9" s="21">
        <f>V12</f>
        <v>2.9170459180347752</v>
      </c>
      <c r="AA9">
        <v>2</v>
      </c>
      <c r="AB9">
        <v>30</v>
      </c>
    </row>
    <row r="10" spans="1:28">
      <c r="A10" s="7">
        <v>48</v>
      </c>
      <c r="B10" s="1" t="s">
        <v>2</v>
      </c>
      <c r="C10" s="9">
        <v>14</v>
      </c>
      <c r="D10" s="9">
        <v>5.0999999999999996</v>
      </c>
      <c r="E10" s="9"/>
      <c r="F10" s="9">
        <v>5.8</v>
      </c>
      <c r="G10" s="9">
        <v>5.3</v>
      </c>
      <c r="H10" s="9">
        <v>5.0999999999999996</v>
      </c>
      <c r="I10" s="9">
        <v>4.5999999999999996</v>
      </c>
      <c r="J10" s="9"/>
      <c r="K10" s="9"/>
      <c r="L10" s="9"/>
      <c r="M10" s="9"/>
      <c r="N10" s="9"/>
      <c r="O10" s="9"/>
      <c r="P10" s="9"/>
      <c r="Q10" s="9"/>
      <c r="R10" s="9"/>
      <c r="S10" s="22">
        <f t="shared" si="0"/>
        <v>6.6500000000000012</v>
      </c>
      <c r="T10" s="22">
        <f t="shared" si="1"/>
        <v>3.6214637924463604</v>
      </c>
      <c r="U10" s="22">
        <f>S10/S$10</f>
        <v>1</v>
      </c>
      <c r="V10" s="22">
        <f>T10/S$10</f>
        <v>0.54458102142050524</v>
      </c>
      <c r="X10">
        <v>72</v>
      </c>
      <c r="Y10" s="21">
        <f>U17</f>
        <v>8.2886597938144337</v>
      </c>
      <c r="Z10" s="21">
        <f>V17</f>
        <v>5.2268075126906322</v>
      </c>
      <c r="AA10">
        <v>2</v>
      </c>
      <c r="AB10">
        <v>30</v>
      </c>
    </row>
    <row r="11" spans="1:28">
      <c r="A11" s="7">
        <v>48</v>
      </c>
      <c r="B11" s="1" t="s">
        <v>3</v>
      </c>
      <c r="C11" s="9">
        <v>24.1</v>
      </c>
      <c r="D11" s="9">
        <v>28</v>
      </c>
      <c r="E11" s="9">
        <v>69.5</v>
      </c>
      <c r="F11" s="9">
        <v>80.2</v>
      </c>
      <c r="G11" s="9">
        <v>42.5</v>
      </c>
      <c r="H11" s="9">
        <v>33.200000000000003</v>
      </c>
      <c r="I11" s="9">
        <v>25.4</v>
      </c>
      <c r="J11" s="9"/>
      <c r="K11" s="9"/>
      <c r="L11" s="9"/>
      <c r="M11" s="9"/>
      <c r="N11" s="9"/>
      <c r="O11" s="9"/>
      <c r="P11" s="9"/>
      <c r="Q11" s="9"/>
      <c r="R11" s="9"/>
      <c r="S11" s="22">
        <f t="shared" si="0"/>
        <v>43.271428571428565</v>
      </c>
      <c r="T11" s="22">
        <f t="shared" si="1"/>
        <v>22.634171385003572</v>
      </c>
      <c r="U11" s="22">
        <f t="shared" ref="U11:U13" si="4">S11/S$10</f>
        <v>6.506981740064445</v>
      </c>
      <c r="V11" s="22">
        <f t="shared" ref="V11:V13" si="5">T11/S$10</f>
        <v>3.4036347947373788</v>
      </c>
      <c r="X11" s="20">
        <v>24</v>
      </c>
      <c r="Y11" s="21">
        <f>U8</f>
        <v>10.553026634382567</v>
      </c>
      <c r="Z11" s="21">
        <f>V8</f>
        <v>4.0495766290494384</v>
      </c>
      <c r="AA11">
        <v>3</v>
      </c>
      <c r="AB11">
        <v>30</v>
      </c>
    </row>
    <row r="12" spans="1:28">
      <c r="A12" s="7">
        <v>48</v>
      </c>
      <c r="B12" s="1" t="s">
        <v>4</v>
      </c>
      <c r="C12" s="9">
        <v>37.799999999999997</v>
      </c>
      <c r="D12" s="9">
        <v>58.8</v>
      </c>
      <c r="E12" s="9">
        <v>68.7</v>
      </c>
      <c r="F12" s="9">
        <v>37.1</v>
      </c>
      <c r="G12" s="9">
        <v>21.2</v>
      </c>
      <c r="H12" s="9">
        <v>26.1</v>
      </c>
      <c r="I12" s="9">
        <v>16.600000000000001</v>
      </c>
      <c r="J12" s="9"/>
      <c r="K12" s="9"/>
      <c r="L12" s="9"/>
      <c r="M12" s="9"/>
      <c r="N12" s="9"/>
      <c r="O12" s="9"/>
      <c r="P12" s="9"/>
      <c r="Q12" s="9"/>
      <c r="R12" s="9"/>
      <c r="S12" s="22">
        <f t="shared" si="0"/>
        <v>38.042857142857144</v>
      </c>
      <c r="T12" s="22">
        <f t="shared" si="1"/>
        <v>19.398355354931258</v>
      </c>
      <c r="U12" s="22">
        <f t="shared" si="4"/>
        <v>5.720730397422126</v>
      </c>
      <c r="V12" s="22">
        <f t="shared" si="5"/>
        <v>2.9170459180347752</v>
      </c>
      <c r="X12" s="20">
        <v>48</v>
      </c>
      <c r="Y12" s="21">
        <f>U13</f>
        <v>8.1052631578947345</v>
      </c>
      <c r="Z12" s="21">
        <f>V13</f>
        <v>3.6836069271801897</v>
      </c>
      <c r="AA12">
        <v>3</v>
      </c>
      <c r="AB12">
        <v>30</v>
      </c>
    </row>
    <row r="13" spans="1:28">
      <c r="A13" s="7">
        <v>48</v>
      </c>
      <c r="B13" s="1" t="s">
        <v>5</v>
      </c>
      <c r="C13" s="9">
        <v>26.4</v>
      </c>
      <c r="D13" s="9">
        <v>35.6</v>
      </c>
      <c r="E13" s="9">
        <v>86.7</v>
      </c>
      <c r="F13" s="9">
        <v>81.099999999999994</v>
      </c>
      <c r="G13" s="9">
        <v>69.599999999999994</v>
      </c>
      <c r="H13" s="9">
        <v>38.9</v>
      </c>
      <c r="I13" s="9">
        <v>39</v>
      </c>
      <c r="J13" s="9"/>
      <c r="K13" s="9"/>
      <c r="L13" s="9"/>
      <c r="M13" s="9"/>
      <c r="N13" s="9"/>
      <c r="O13" s="9"/>
      <c r="P13" s="9"/>
      <c r="Q13" s="9"/>
      <c r="R13" s="9"/>
      <c r="S13" s="22">
        <f t="shared" si="0"/>
        <v>53.899999999999991</v>
      </c>
      <c r="T13" s="22">
        <f t="shared" si="1"/>
        <v>24.495986065748266</v>
      </c>
      <c r="U13" s="22">
        <f t="shared" si="4"/>
        <v>8.1052631578947345</v>
      </c>
      <c r="V13" s="22">
        <f t="shared" si="5"/>
        <v>3.6836069271801897</v>
      </c>
      <c r="X13" s="20">
        <v>72</v>
      </c>
      <c r="Y13" s="21">
        <f>U18</f>
        <v>13.290132547864511</v>
      </c>
      <c r="Z13" s="21">
        <f>V18</f>
        <v>4.8620004866793192</v>
      </c>
      <c r="AA13">
        <v>3</v>
      </c>
      <c r="AB13">
        <v>30</v>
      </c>
    </row>
    <row r="14" spans="1:28">
      <c r="A14" s="8"/>
      <c r="B14" s="4"/>
      <c r="S14" s="22"/>
      <c r="T14" s="22"/>
      <c r="U14" s="22"/>
      <c r="V14" s="22"/>
    </row>
    <row r="15" spans="1:28">
      <c r="A15" s="7">
        <v>72</v>
      </c>
      <c r="B15" s="1" t="s">
        <v>2</v>
      </c>
      <c r="C15" s="9">
        <v>4.8</v>
      </c>
      <c r="D15" s="9">
        <v>5.0999999999999996</v>
      </c>
      <c r="E15" s="9">
        <v>5</v>
      </c>
      <c r="F15" s="9"/>
      <c r="G15" s="9">
        <v>4.8</v>
      </c>
      <c r="H15" s="9">
        <v>4.5999999999999996</v>
      </c>
      <c r="I15" s="9">
        <v>4.8</v>
      </c>
      <c r="J15" s="9"/>
      <c r="K15" s="9"/>
      <c r="L15" s="9"/>
      <c r="M15" s="9"/>
      <c r="S15" s="22">
        <f t="shared" si="0"/>
        <v>4.8499999999999996</v>
      </c>
      <c r="T15" s="22">
        <f t="shared" si="1"/>
        <v>0.17606816861659011</v>
      </c>
      <c r="U15" s="22">
        <f>S15/S$15</f>
        <v>1</v>
      </c>
      <c r="V15" s="22">
        <f>T15/S$15</f>
        <v>3.6302715178678377E-2</v>
      </c>
    </row>
    <row r="16" spans="1:28">
      <c r="A16" s="7">
        <v>72</v>
      </c>
      <c r="B16" s="1" t="s">
        <v>3</v>
      </c>
      <c r="C16" s="9">
        <v>23.2</v>
      </c>
      <c r="D16" s="9">
        <v>35.200000000000003</v>
      </c>
      <c r="E16" s="9">
        <v>82.1</v>
      </c>
      <c r="F16" s="9">
        <v>74.3</v>
      </c>
      <c r="G16" s="9">
        <v>11.4</v>
      </c>
      <c r="H16" s="9">
        <v>34.5</v>
      </c>
      <c r="I16" s="9">
        <v>48.7</v>
      </c>
      <c r="J16" s="9"/>
      <c r="K16" s="9"/>
      <c r="L16" s="9"/>
      <c r="M16" s="9"/>
      <c r="S16" s="22">
        <f t="shared" si="0"/>
        <v>44.2</v>
      </c>
      <c r="T16" s="22">
        <f t="shared" si="1"/>
        <v>25.995512433238666</v>
      </c>
      <c r="U16" s="22">
        <f t="shared" ref="U16:U18" si="6">S16/S$15</f>
        <v>9.1134020618556715</v>
      </c>
      <c r="V16" s="22">
        <f t="shared" ref="V16:V18" si="7">T16/S$15</f>
        <v>5.3598994707708592</v>
      </c>
    </row>
    <row r="17" spans="1:28">
      <c r="A17" s="7">
        <v>72</v>
      </c>
      <c r="B17" s="1" t="s">
        <v>4</v>
      </c>
      <c r="C17" s="9">
        <v>36.299999999999997</v>
      </c>
      <c r="D17" s="9">
        <v>51.4</v>
      </c>
      <c r="E17" s="9">
        <v>89.8</v>
      </c>
      <c r="F17" s="9">
        <v>30.2</v>
      </c>
      <c r="G17" s="9">
        <v>12.3</v>
      </c>
      <c r="H17" s="9">
        <v>20.8</v>
      </c>
      <c r="I17" s="9">
        <v>40.6</v>
      </c>
      <c r="J17" s="9"/>
      <c r="K17" s="9"/>
      <c r="L17" s="9"/>
      <c r="M17" s="9"/>
      <c r="S17" s="22">
        <f t="shared" si="0"/>
        <v>40.200000000000003</v>
      </c>
      <c r="T17" s="22">
        <f t="shared" si="1"/>
        <v>25.350016436549563</v>
      </c>
      <c r="U17" s="22">
        <f t="shared" si="6"/>
        <v>8.2886597938144337</v>
      </c>
      <c r="V17" s="22">
        <f t="shared" si="7"/>
        <v>5.2268075126906322</v>
      </c>
    </row>
    <row r="18" spans="1:28">
      <c r="A18" s="7">
        <v>72</v>
      </c>
      <c r="B18" s="1" t="s">
        <v>5</v>
      </c>
      <c r="C18" s="9">
        <v>45.4</v>
      </c>
      <c r="D18" s="9">
        <v>68.099999999999994</v>
      </c>
      <c r="E18" s="9">
        <v>94.8</v>
      </c>
      <c r="F18" s="9">
        <v>88.7</v>
      </c>
      <c r="G18" s="9">
        <v>29.1</v>
      </c>
      <c r="H18" s="9">
        <v>52.7</v>
      </c>
      <c r="I18" s="9">
        <v>72.400000000000006</v>
      </c>
      <c r="J18" s="9"/>
      <c r="K18" s="9"/>
      <c r="L18" s="9"/>
      <c r="M18" s="9"/>
      <c r="S18" s="22">
        <f t="shared" si="0"/>
        <v>64.45714285714287</v>
      </c>
      <c r="T18" s="22">
        <f t="shared" si="1"/>
        <v>23.580702360394696</v>
      </c>
      <c r="U18" s="22">
        <f t="shared" si="6"/>
        <v>13.290132547864511</v>
      </c>
      <c r="V18" s="22">
        <f t="shared" si="7"/>
        <v>4.8620004866793192</v>
      </c>
    </row>
    <row r="20" spans="1:28">
      <c r="I20" s="9"/>
      <c r="J20" s="9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59</v>
      </c>
      <c r="T21" s="11" t="s">
        <v>60</v>
      </c>
      <c r="U21" s="11" t="s">
        <v>66</v>
      </c>
      <c r="V21" s="11" t="s">
        <v>67</v>
      </c>
      <c r="X21" s="11" t="s">
        <v>61</v>
      </c>
      <c r="Y21" s="11" t="s">
        <v>62</v>
      </c>
      <c r="Z21" s="11" t="s">
        <v>60</v>
      </c>
      <c r="AA21" s="11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0"/>
      <c r="U22" s="9"/>
      <c r="X22">
        <v>0</v>
      </c>
      <c r="Y22" s="21">
        <f>U23</f>
        <v>1</v>
      </c>
      <c r="Z22" s="21">
        <f>V23</f>
        <v>3.836436242896591E-2</v>
      </c>
      <c r="AA22">
        <v>0</v>
      </c>
      <c r="AB22">
        <v>31</v>
      </c>
    </row>
    <row r="23" spans="1:28">
      <c r="A23" s="7">
        <v>24</v>
      </c>
      <c r="B23" s="1" t="s">
        <v>2</v>
      </c>
      <c r="C23" s="9">
        <v>4.9000000000000004</v>
      </c>
      <c r="D23" s="9">
        <v>5</v>
      </c>
      <c r="E23" s="9">
        <v>4.9000000000000004</v>
      </c>
      <c r="F23" s="9">
        <v>4.9000000000000004</v>
      </c>
      <c r="G23" s="9">
        <v>4.7</v>
      </c>
      <c r="H23" s="9">
        <v>5.3</v>
      </c>
      <c r="I23" s="9">
        <v>5.2</v>
      </c>
      <c r="J23" s="9">
        <v>4.9000000000000004</v>
      </c>
      <c r="K23" s="9"/>
      <c r="L23" s="9"/>
      <c r="M23" s="9"/>
      <c r="N23" s="9"/>
      <c r="O23" s="9"/>
      <c r="P23" s="9"/>
      <c r="Q23" s="9"/>
      <c r="R23" s="9"/>
      <c r="S23" s="22">
        <f>AVERAGE(C23:R23)</f>
        <v>4.9750000000000005</v>
      </c>
      <c r="T23" s="22">
        <f>STDEV(C23:R23)</f>
        <v>0.19086270308410541</v>
      </c>
      <c r="U23" s="22">
        <f>S23/S$23</f>
        <v>1</v>
      </c>
      <c r="V23" s="22">
        <f>T23/S$23</f>
        <v>3.836436242896591E-2</v>
      </c>
      <c r="X23">
        <v>24</v>
      </c>
      <c r="Y23" s="21">
        <f>U24</f>
        <v>7.6407035175879399</v>
      </c>
      <c r="Z23" s="21">
        <f>V24</f>
        <v>2.4999641059878353</v>
      </c>
      <c r="AA23">
        <v>1</v>
      </c>
      <c r="AB23">
        <v>31</v>
      </c>
    </row>
    <row r="24" spans="1:28">
      <c r="A24" s="7">
        <v>24</v>
      </c>
      <c r="B24" s="1" t="s">
        <v>3</v>
      </c>
      <c r="C24" s="9">
        <v>24.4</v>
      </c>
      <c r="D24" s="9">
        <v>16.100000000000001</v>
      </c>
      <c r="E24" s="9">
        <v>54.9</v>
      </c>
      <c r="F24" s="9">
        <v>38.5</v>
      </c>
      <c r="G24" s="9">
        <v>45.2</v>
      </c>
      <c r="H24" s="9">
        <v>42.3</v>
      </c>
      <c r="I24" s="9">
        <v>45.8</v>
      </c>
      <c r="J24" s="9">
        <v>36.9</v>
      </c>
      <c r="K24" s="9"/>
      <c r="L24" s="9"/>
      <c r="M24" s="9"/>
      <c r="N24" s="9"/>
      <c r="O24" s="9"/>
      <c r="P24" s="9"/>
      <c r="Q24" s="9"/>
      <c r="R24" s="9"/>
      <c r="S24" s="22">
        <f t="shared" ref="S24:S26" si="8">AVERAGE(C24:R24)</f>
        <v>38.012500000000003</v>
      </c>
      <c r="T24" s="22">
        <f t="shared" ref="T24:T26" si="9">STDEV(C24:R24)</f>
        <v>12.437321427289481</v>
      </c>
      <c r="U24" s="22">
        <f t="shared" ref="U24:U26" si="10">S24/S$23</f>
        <v>7.6407035175879399</v>
      </c>
      <c r="V24" s="22">
        <f t="shared" ref="V24:V26" si="11">T24/S$23</f>
        <v>2.4999641059878353</v>
      </c>
      <c r="X24">
        <v>48</v>
      </c>
      <c r="Y24" s="21">
        <f>U29</f>
        <v>12.014888337468982</v>
      </c>
      <c r="Z24" s="21">
        <f>V29</f>
        <v>3.1168104493020219</v>
      </c>
      <c r="AA24">
        <v>1</v>
      </c>
      <c r="AB24">
        <v>31</v>
      </c>
    </row>
    <row r="25" spans="1:28">
      <c r="A25" s="7">
        <v>24</v>
      </c>
      <c r="B25" s="1" t="s">
        <v>4</v>
      </c>
      <c r="C25" s="9">
        <v>15.3</v>
      </c>
      <c r="D25" s="9">
        <v>10.5</v>
      </c>
      <c r="E25" s="9">
        <v>69.2</v>
      </c>
      <c r="F25" s="9">
        <v>19.2</v>
      </c>
      <c r="G25" s="9">
        <v>28.2</v>
      </c>
      <c r="H25" s="9">
        <v>37.1</v>
      </c>
      <c r="I25" s="9">
        <v>19.399999999999999</v>
      </c>
      <c r="J25" s="9">
        <v>23.9</v>
      </c>
      <c r="K25" s="9"/>
      <c r="L25" s="9"/>
      <c r="M25" s="9"/>
      <c r="N25" s="9"/>
      <c r="O25" s="9"/>
      <c r="P25" s="9"/>
      <c r="Q25" s="9"/>
      <c r="R25" s="9"/>
      <c r="S25" s="22">
        <f t="shared" si="8"/>
        <v>27.85</v>
      </c>
      <c r="T25" s="22">
        <f t="shared" si="9"/>
        <v>18.577482529741673</v>
      </c>
      <c r="U25" s="22">
        <f t="shared" si="10"/>
        <v>5.5979899497487438</v>
      </c>
      <c r="V25" s="22">
        <f t="shared" si="11"/>
        <v>3.7341673426616424</v>
      </c>
      <c r="X25">
        <v>72</v>
      </c>
      <c r="Y25" s="21">
        <f>U34</f>
        <v>14.533665835411469</v>
      </c>
      <c r="Z25" s="21">
        <f>V34</f>
        <v>3.3060501454405737</v>
      </c>
      <c r="AA25">
        <v>1</v>
      </c>
      <c r="AB25">
        <v>31</v>
      </c>
    </row>
    <row r="26" spans="1:28">
      <c r="A26" s="7">
        <v>24</v>
      </c>
      <c r="B26" s="1" t="s">
        <v>5</v>
      </c>
      <c r="C26" s="9">
        <v>54.4</v>
      </c>
      <c r="D26" s="9">
        <v>37</v>
      </c>
      <c r="E26" s="9">
        <v>53.5</v>
      </c>
      <c r="F26" s="9">
        <v>52.9</v>
      </c>
      <c r="G26" s="9">
        <v>64.3</v>
      </c>
      <c r="H26" s="9">
        <v>76.7</v>
      </c>
      <c r="I26" s="9">
        <v>62.4</v>
      </c>
      <c r="J26" s="9">
        <v>67.900000000000006</v>
      </c>
      <c r="K26" s="9"/>
      <c r="L26" s="9"/>
      <c r="M26" s="9"/>
      <c r="N26" s="9"/>
      <c r="O26" s="9"/>
      <c r="P26" s="9"/>
      <c r="Q26" s="9"/>
      <c r="R26" s="9"/>
      <c r="S26" s="22">
        <f t="shared" si="8"/>
        <v>58.637500000000003</v>
      </c>
      <c r="T26" s="22">
        <f t="shared" si="9"/>
        <v>11.97448925245425</v>
      </c>
      <c r="U26" s="22">
        <f t="shared" si="10"/>
        <v>11.786432160804019</v>
      </c>
      <c r="V26" s="22">
        <f t="shared" si="11"/>
        <v>2.4069325130561303</v>
      </c>
      <c r="X26">
        <v>24</v>
      </c>
      <c r="Y26" s="21">
        <f>U25</f>
        <v>5.5979899497487438</v>
      </c>
      <c r="Z26" s="21">
        <f>V25</f>
        <v>3.7341673426616424</v>
      </c>
      <c r="AA26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2"/>
      <c r="T27" s="22"/>
      <c r="U27" s="22"/>
      <c r="V27" s="22"/>
      <c r="X27">
        <v>48</v>
      </c>
      <c r="Y27" s="21">
        <f>U30</f>
        <v>8.4689826302729507</v>
      </c>
      <c r="Z27" s="21">
        <f>V30</f>
        <v>3.6348835294259381</v>
      </c>
      <c r="AA27">
        <v>2</v>
      </c>
      <c r="AB27">
        <v>31</v>
      </c>
    </row>
    <row r="28" spans="1:28">
      <c r="A28" s="7">
        <v>48</v>
      </c>
      <c r="B28" s="1" t="s">
        <v>2</v>
      </c>
      <c r="C28" s="9">
        <v>5.6</v>
      </c>
      <c r="D28" s="9">
        <v>5</v>
      </c>
      <c r="E28" s="9">
        <v>5</v>
      </c>
      <c r="F28" s="9">
        <v>5</v>
      </c>
      <c r="G28" s="9">
        <v>4.8</v>
      </c>
      <c r="H28" s="9">
        <v>5.5</v>
      </c>
      <c r="I28" s="9">
        <v>4.8</v>
      </c>
      <c r="J28" s="9">
        <v>4.5999999999999996</v>
      </c>
      <c r="K28" s="9"/>
      <c r="L28" s="9"/>
      <c r="M28" s="9"/>
      <c r="N28" s="9"/>
      <c r="O28" s="9"/>
      <c r="P28" s="9"/>
      <c r="Q28" s="9"/>
      <c r="R28" s="9"/>
      <c r="S28" s="22">
        <f t="shared" ref="S28:S31" si="12">AVERAGE(C28:R28)</f>
        <v>5.0375000000000005</v>
      </c>
      <c r="T28" s="22">
        <f t="shared" ref="T28:T31" si="13">STDEV(C28:R28)</f>
        <v>0.34615231989895517</v>
      </c>
      <c r="U28" s="22">
        <f>S28/S$28</f>
        <v>1</v>
      </c>
      <c r="V28" s="22">
        <f>T28/S$28</f>
        <v>6.8715100724358338E-2</v>
      </c>
      <c r="X28">
        <v>72</v>
      </c>
      <c r="Y28" s="21">
        <f>U35</f>
        <v>10.346633416458852</v>
      </c>
      <c r="Z28" s="21">
        <f>V35</f>
        <v>4.4392749910963261</v>
      </c>
      <c r="AA28">
        <v>2</v>
      </c>
      <c r="AB28">
        <v>31</v>
      </c>
    </row>
    <row r="29" spans="1:28">
      <c r="A29" s="7">
        <v>48</v>
      </c>
      <c r="B29" s="1" t="s">
        <v>3</v>
      </c>
      <c r="C29" s="9">
        <v>40.799999999999997</v>
      </c>
      <c r="D29" s="9">
        <v>38</v>
      </c>
      <c r="E29" s="9">
        <v>82.2</v>
      </c>
      <c r="F29" s="9">
        <v>76.099999999999994</v>
      </c>
      <c r="G29" s="9">
        <v>55.7</v>
      </c>
      <c r="H29" s="9">
        <v>67.900000000000006</v>
      </c>
      <c r="I29" s="9">
        <v>57.5</v>
      </c>
      <c r="J29" s="9">
        <v>66</v>
      </c>
      <c r="K29" s="9"/>
      <c r="L29" s="9"/>
      <c r="M29" s="9"/>
      <c r="N29" s="9"/>
      <c r="O29" s="9"/>
      <c r="P29" s="9"/>
      <c r="Q29" s="9"/>
      <c r="R29" s="9"/>
      <c r="S29" s="22">
        <f t="shared" si="12"/>
        <v>60.525000000000006</v>
      </c>
      <c r="T29" s="22">
        <f t="shared" si="13"/>
        <v>15.700932638358937</v>
      </c>
      <c r="U29" s="22">
        <f t="shared" ref="U29:U31" si="14">S29/S$28</f>
        <v>12.014888337468982</v>
      </c>
      <c r="V29" s="22">
        <f t="shared" ref="V29:V31" si="15">T29/S$28</f>
        <v>3.1168104493020219</v>
      </c>
      <c r="X29" s="20">
        <v>24</v>
      </c>
      <c r="Y29" s="21">
        <f>U26</f>
        <v>11.786432160804019</v>
      </c>
      <c r="Z29" s="21">
        <f>V26</f>
        <v>2.4069325130561303</v>
      </c>
      <c r="AA29">
        <v>3</v>
      </c>
      <c r="AB29">
        <v>31</v>
      </c>
    </row>
    <row r="30" spans="1:28">
      <c r="A30" s="7">
        <v>48</v>
      </c>
      <c r="B30" s="1" t="s">
        <v>4</v>
      </c>
      <c r="C30" s="9">
        <v>27</v>
      </c>
      <c r="D30" s="9">
        <v>31.6</v>
      </c>
      <c r="E30" s="9">
        <v>82.9</v>
      </c>
      <c r="F30" s="9">
        <v>53.7</v>
      </c>
      <c r="G30" s="9">
        <v>39.9</v>
      </c>
      <c r="H30" s="9">
        <v>42.3</v>
      </c>
      <c r="I30" s="9">
        <v>32.700000000000003</v>
      </c>
      <c r="J30" s="9">
        <v>31.2</v>
      </c>
      <c r="K30" s="9"/>
      <c r="L30" s="9"/>
      <c r="M30" s="9"/>
      <c r="N30" s="9"/>
      <c r="O30" s="9"/>
      <c r="P30" s="9"/>
      <c r="Q30" s="9"/>
      <c r="R30" s="9"/>
      <c r="S30" s="22">
        <f t="shared" si="12"/>
        <v>42.662499999999994</v>
      </c>
      <c r="T30" s="22">
        <f t="shared" si="13"/>
        <v>18.310725779483164</v>
      </c>
      <c r="U30" s="22">
        <f t="shared" si="14"/>
        <v>8.4689826302729507</v>
      </c>
      <c r="V30" s="22">
        <f t="shared" si="15"/>
        <v>3.6348835294259381</v>
      </c>
      <c r="X30" s="20">
        <v>48</v>
      </c>
      <c r="Y30" s="21">
        <f>U31</f>
        <v>15.729528535980146</v>
      </c>
      <c r="Z30" s="21">
        <f>V31</f>
        <v>3.2372007201224546</v>
      </c>
      <c r="AA30">
        <v>3</v>
      </c>
      <c r="AB30">
        <v>31</v>
      </c>
    </row>
    <row r="31" spans="1:28">
      <c r="A31" s="7">
        <v>48</v>
      </c>
      <c r="B31" s="1" t="s">
        <v>5</v>
      </c>
      <c r="C31" s="9">
        <v>49</v>
      </c>
      <c r="D31" s="9">
        <v>63.7</v>
      </c>
      <c r="E31" s="9">
        <v>96.5</v>
      </c>
      <c r="F31" s="9">
        <v>92.9</v>
      </c>
      <c r="G31" s="9">
        <v>76.2</v>
      </c>
      <c r="H31" s="9">
        <v>92.3</v>
      </c>
      <c r="I31" s="9">
        <v>77.8</v>
      </c>
      <c r="J31" s="9">
        <v>85.5</v>
      </c>
      <c r="K31" s="9"/>
      <c r="L31" s="9"/>
      <c r="M31" s="9"/>
      <c r="N31" s="9"/>
      <c r="O31" s="9"/>
      <c r="P31" s="9"/>
      <c r="Q31" s="9"/>
      <c r="R31" s="9"/>
      <c r="S31" s="22">
        <f t="shared" si="12"/>
        <v>79.237499999999997</v>
      </c>
      <c r="T31" s="22">
        <f t="shared" si="13"/>
        <v>16.307398627616866</v>
      </c>
      <c r="U31" s="22">
        <f t="shared" si="14"/>
        <v>15.729528535980146</v>
      </c>
      <c r="V31" s="22">
        <f t="shared" si="15"/>
        <v>3.2372007201224546</v>
      </c>
      <c r="X31" s="20">
        <v>72</v>
      </c>
      <c r="Y31" s="21">
        <f>U36</f>
        <v>17.42643391521197</v>
      </c>
      <c r="Z31" s="21">
        <f>V36</f>
        <v>2.2685067635640177</v>
      </c>
      <c r="AA31">
        <v>3</v>
      </c>
      <c r="AB31">
        <v>31</v>
      </c>
    </row>
    <row r="32" spans="1:28">
      <c r="A32" s="8"/>
      <c r="B32" s="4"/>
      <c r="S32" s="22"/>
      <c r="T32" s="22"/>
      <c r="U32" s="22"/>
      <c r="V32" s="22"/>
    </row>
    <row r="33" spans="1:28">
      <c r="A33" s="7">
        <v>72</v>
      </c>
      <c r="B33" s="1" t="s">
        <v>2</v>
      </c>
      <c r="C33" s="9">
        <v>4.8</v>
      </c>
      <c r="D33" s="9">
        <v>5.0999999999999996</v>
      </c>
      <c r="E33" s="9">
        <v>5</v>
      </c>
      <c r="F33" s="9">
        <v>5</v>
      </c>
      <c r="G33" s="9">
        <v>5.6</v>
      </c>
      <c r="H33" s="9">
        <v>4.7</v>
      </c>
      <c r="I33" s="9">
        <v>5</v>
      </c>
      <c r="J33" s="9">
        <v>4.9000000000000004</v>
      </c>
      <c r="K33" s="9"/>
      <c r="L33" s="9"/>
      <c r="M33" s="9"/>
      <c r="N33" s="9"/>
      <c r="O33" s="9"/>
      <c r="S33" s="22">
        <f t="shared" ref="S33:S36" si="16">AVERAGE(C33:R33)</f>
        <v>5.0125000000000002</v>
      </c>
      <c r="T33" s="22">
        <f t="shared" ref="T33:T36" si="17">STDEV(C33:R33)</f>
        <v>0.26958963523950868</v>
      </c>
      <c r="U33" s="22">
        <f>S33/S$33</f>
        <v>1</v>
      </c>
      <c r="V33" s="22">
        <f>T33/S$33</f>
        <v>5.378346837695934E-2</v>
      </c>
    </row>
    <row r="34" spans="1:28">
      <c r="A34" s="7">
        <v>72</v>
      </c>
      <c r="B34" s="1" t="s">
        <v>3</v>
      </c>
      <c r="C34" s="9">
        <v>58.2</v>
      </c>
      <c r="D34" s="9">
        <v>67</v>
      </c>
      <c r="E34" s="9">
        <v>93.7</v>
      </c>
      <c r="F34" s="9">
        <v>87.2</v>
      </c>
      <c r="G34" s="9">
        <v>94.4</v>
      </c>
      <c r="H34" s="9">
        <v>53.4</v>
      </c>
      <c r="I34" s="9">
        <v>59.5</v>
      </c>
      <c r="J34" s="9">
        <v>69.400000000000006</v>
      </c>
      <c r="K34" s="9"/>
      <c r="L34" s="9"/>
      <c r="M34" s="9"/>
      <c r="N34" s="9"/>
      <c r="O34" s="9"/>
      <c r="S34" s="22">
        <f t="shared" si="16"/>
        <v>72.849999999999994</v>
      </c>
      <c r="T34" s="22">
        <f t="shared" si="17"/>
        <v>16.571576354020877</v>
      </c>
      <c r="U34" s="22">
        <f t="shared" ref="U34:U36" si="18">S34/S$33</f>
        <v>14.533665835411469</v>
      </c>
      <c r="V34" s="22">
        <f t="shared" ref="V34:V36" si="19">T34/S$33</f>
        <v>3.3060501454405737</v>
      </c>
    </row>
    <row r="35" spans="1:28">
      <c r="A35" s="7">
        <v>72</v>
      </c>
      <c r="B35" s="1" t="s">
        <v>4</v>
      </c>
      <c r="C35" s="9">
        <v>23.3</v>
      </c>
      <c r="D35" s="9">
        <v>46.3</v>
      </c>
      <c r="E35" s="9">
        <v>88.1</v>
      </c>
      <c r="F35" s="9">
        <v>69.900000000000006</v>
      </c>
      <c r="G35" s="9">
        <v>70.400000000000006</v>
      </c>
      <c r="H35" s="9">
        <v>47</v>
      </c>
      <c r="I35" s="9">
        <v>30.4</v>
      </c>
      <c r="J35" s="9">
        <v>39.5</v>
      </c>
      <c r="K35" s="9"/>
      <c r="L35" s="9"/>
      <c r="M35" s="9"/>
      <c r="N35" s="9"/>
      <c r="O35" s="9"/>
      <c r="S35" s="22">
        <f t="shared" si="16"/>
        <v>51.862499999999997</v>
      </c>
      <c r="T35" s="22">
        <f t="shared" si="17"/>
        <v>22.251865892870335</v>
      </c>
      <c r="U35" s="22">
        <f t="shared" si="18"/>
        <v>10.346633416458852</v>
      </c>
      <c r="V35" s="22">
        <f t="shared" si="19"/>
        <v>4.4392749910963261</v>
      </c>
    </row>
    <row r="36" spans="1:28">
      <c r="A36" s="7">
        <v>72</v>
      </c>
      <c r="B36" s="1" t="s">
        <v>5</v>
      </c>
      <c r="C36" s="9">
        <v>70</v>
      </c>
      <c r="D36" s="9">
        <v>91</v>
      </c>
      <c r="E36" s="9">
        <v>98.7</v>
      </c>
      <c r="F36" s="9">
        <v>96.6</v>
      </c>
      <c r="G36" s="9">
        <v>99.1</v>
      </c>
      <c r="H36" s="9">
        <v>81.8</v>
      </c>
      <c r="I36" s="9">
        <v>73</v>
      </c>
      <c r="J36" s="9">
        <v>88.6</v>
      </c>
      <c r="K36" s="9"/>
      <c r="L36" s="9"/>
      <c r="M36" s="9"/>
      <c r="N36" s="9"/>
      <c r="O36" s="9"/>
      <c r="S36" s="22">
        <f t="shared" si="16"/>
        <v>87.35</v>
      </c>
      <c r="T36" s="22">
        <f t="shared" si="17"/>
        <v>11.370890152364639</v>
      </c>
      <c r="U36" s="22">
        <f t="shared" si="18"/>
        <v>17.42643391521197</v>
      </c>
      <c r="V36" s="22">
        <f t="shared" si="19"/>
        <v>2.2685067635640177</v>
      </c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13" t="s">
        <v>59</v>
      </c>
      <c r="T39" s="13" t="s">
        <v>60</v>
      </c>
      <c r="U39" s="13" t="s">
        <v>66</v>
      </c>
      <c r="V39" s="13" t="s">
        <v>67</v>
      </c>
      <c r="X39" s="13" t="s">
        <v>61</v>
      </c>
      <c r="Y39" s="13" t="s">
        <v>62</v>
      </c>
      <c r="Z39" s="13" t="s">
        <v>60</v>
      </c>
      <c r="AA39" s="13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0"/>
      <c r="X40">
        <v>0</v>
      </c>
      <c r="Y40" s="21">
        <f>U41</f>
        <v>1</v>
      </c>
      <c r="Z40" s="21">
        <f>V41</f>
        <v>3.3955022992689293E-2</v>
      </c>
      <c r="AA40">
        <v>0</v>
      </c>
      <c r="AB40">
        <v>32</v>
      </c>
    </row>
    <row r="41" spans="1:28">
      <c r="A41" s="7">
        <v>24</v>
      </c>
      <c r="B41" s="1" t="s">
        <v>2</v>
      </c>
      <c r="C41" s="9">
        <v>4.9000000000000004</v>
      </c>
      <c r="D41" s="9">
        <v>4.9000000000000004</v>
      </c>
      <c r="E41" s="9">
        <v>4.9000000000000004</v>
      </c>
      <c r="F41" s="9">
        <v>4.8</v>
      </c>
      <c r="G41" s="9">
        <v>4.8</v>
      </c>
      <c r="H41" s="9">
        <v>5</v>
      </c>
      <c r="I41" s="9">
        <v>5.0999999999999996</v>
      </c>
      <c r="J41" s="9">
        <v>5.3</v>
      </c>
      <c r="L41" s="9"/>
      <c r="M41" s="9"/>
      <c r="N41" s="9"/>
      <c r="O41" s="9"/>
      <c r="P41" s="9"/>
      <c r="S41" s="21">
        <f>AVERAGE(C41:R41)</f>
        <v>4.9624999999999995</v>
      </c>
      <c r="T41" s="21">
        <f>STDEV(C41:R41)</f>
        <v>0.16850180160122061</v>
      </c>
      <c r="U41" s="21">
        <f>S41/S$41</f>
        <v>1</v>
      </c>
      <c r="V41" s="21">
        <f>T41/S$41</f>
        <v>3.3955022992689293E-2</v>
      </c>
      <c r="X41">
        <v>24</v>
      </c>
      <c r="Y41" s="21">
        <f>U42</f>
        <v>1.7833753148614615</v>
      </c>
      <c r="Z41" s="21">
        <f>V42</f>
        <v>0.80913406050786885</v>
      </c>
      <c r="AA41">
        <v>1</v>
      </c>
      <c r="AB41">
        <v>32</v>
      </c>
    </row>
    <row r="42" spans="1:28">
      <c r="A42" s="7">
        <v>24</v>
      </c>
      <c r="B42" s="1" t="s">
        <v>3</v>
      </c>
      <c r="C42" s="9">
        <v>6.6</v>
      </c>
      <c r="D42" s="9">
        <v>15.9</v>
      </c>
      <c r="E42" s="9">
        <v>9.8000000000000007</v>
      </c>
      <c r="F42" s="9">
        <v>9.1</v>
      </c>
      <c r="G42" s="9">
        <v>2.9</v>
      </c>
      <c r="H42" s="9">
        <v>8.1999999999999993</v>
      </c>
      <c r="I42" s="9">
        <v>12.4</v>
      </c>
      <c r="J42" s="9">
        <v>5.9</v>
      </c>
      <c r="L42" s="9"/>
      <c r="M42" s="9"/>
      <c r="N42" s="9"/>
      <c r="O42" s="9"/>
      <c r="P42" s="9"/>
      <c r="S42" s="21">
        <f t="shared" ref="S42:S44" si="20">AVERAGE(C42:R42)</f>
        <v>8.8500000000000014</v>
      </c>
      <c r="T42" s="21">
        <f t="shared" ref="T42:T44" si="21">STDEV(C42:R42)</f>
        <v>4.0153277752702987</v>
      </c>
      <c r="U42" s="21">
        <f t="shared" ref="U42:U44" si="22">S42/S$41</f>
        <v>1.7833753148614615</v>
      </c>
      <c r="V42" s="21">
        <f t="shared" ref="V42:V44" si="23">T42/S$41</f>
        <v>0.80913406050786885</v>
      </c>
      <c r="X42">
        <v>48</v>
      </c>
      <c r="Y42" s="21">
        <f>U47</f>
        <v>2.7037974683544306</v>
      </c>
      <c r="Z42" s="21">
        <f>V47</f>
        <v>1.6533686378661261</v>
      </c>
      <c r="AA42">
        <v>1</v>
      </c>
      <c r="AB42">
        <v>32</v>
      </c>
    </row>
    <row r="43" spans="1:28">
      <c r="A43" s="7">
        <v>24</v>
      </c>
      <c r="B43" s="1" t="s">
        <v>4</v>
      </c>
      <c r="C43" s="9">
        <v>10.6</v>
      </c>
      <c r="D43" s="9">
        <v>23.3</v>
      </c>
      <c r="E43" s="9">
        <v>16.5</v>
      </c>
      <c r="F43" s="9">
        <v>9.4</v>
      </c>
      <c r="G43" s="9">
        <v>16.600000000000001</v>
      </c>
      <c r="H43" s="9">
        <v>12.1</v>
      </c>
      <c r="I43" s="9">
        <v>15.8</v>
      </c>
      <c r="J43" s="9">
        <v>11.4</v>
      </c>
      <c r="L43" s="9"/>
      <c r="M43" s="9"/>
      <c r="N43" s="9"/>
      <c r="O43" s="9"/>
      <c r="P43" s="9"/>
      <c r="S43" s="21">
        <f t="shared" si="20"/>
        <v>14.4625</v>
      </c>
      <c r="T43" s="21">
        <f t="shared" si="21"/>
        <v>4.5374434274316746</v>
      </c>
      <c r="U43" s="21">
        <f t="shared" si="22"/>
        <v>2.9143576826196478</v>
      </c>
      <c r="V43" s="21">
        <f t="shared" si="23"/>
        <v>0.91434628260587913</v>
      </c>
      <c r="X43">
        <v>72</v>
      </c>
      <c r="Y43" s="21">
        <f>U52</f>
        <v>3.2685421994884907</v>
      </c>
      <c r="Z43" s="21">
        <f>V52</f>
        <v>1.0065016778218228</v>
      </c>
      <c r="AA43">
        <v>1</v>
      </c>
      <c r="AB43">
        <v>32</v>
      </c>
    </row>
    <row r="44" spans="1:28">
      <c r="A44" s="7">
        <v>24</v>
      </c>
      <c r="B44" s="1" t="s">
        <v>5</v>
      </c>
      <c r="C44" s="9">
        <v>29.6</v>
      </c>
      <c r="D44" s="9">
        <v>37.799999999999997</v>
      </c>
      <c r="E44" s="9">
        <v>33.5</v>
      </c>
      <c r="F44" s="9">
        <v>11.9</v>
      </c>
      <c r="G44" s="9">
        <v>7.1</v>
      </c>
      <c r="H44" s="9">
        <v>21.6</v>
      </c>
      <c r="I44" s="9">
        <v>27.6</v>
      </c>
      <c r="J44" s="9">
        <v>9.8000000000000007</v>
      </c>
      <c r="L44" s="9"/>
      <c r="M44" s="9"/>
      <c r="N44" s="9"/>
      <c r="O44" s="9"/>
      <c r="P44" s="9"/>
      <c r="S44" s="21">
        <f t="shared" si="20"/>
        <v>22.362500000000001</v>
      </c>
      <c r="T44" s="21">
        <f t="shared" si="21"/>
        <v>11.606517565574954</v>
      </c>
      <c r="U44" s="21">
        <f t="shared" si="22"/>
        <v>4.5062972292191441</v>
      </c>
      <c r="V44" s="21">
        <f t="shared" si="23"/>
        <v>2.3388448494861369</v>
      </c>
      <c r="X44">
        <v>24</v>
      </c>
      <c r="Y44" s="21">
        <f>U43</f>
        <v>2.9143576826196478</v>
      </c>
      <c r="Z44" s="21">
        <f>V43</f>
        <v>0.91434628260587913</v>
      </c>
      <c r="AA44">
        <v>2</v>
      </c>
      <c r="AB44">
        <v>32</v>
      </c>
    </row>
    <row r="45" spans="1:28">
      <c r="A45" s="7"/>
      <c r="B45" s="2"/>
      <c r="C45" s="9"/>
      <c r="D45" s="9"/>
      <c r="E45" s="9"/>
      <c r="F45" s="9"/>
      <c r="G45" s="9"/>
      <c r="S45" s="21"/>
      <c r="T45" s="21"/>
      <c r="U45" s="21"/>
      <c r="V45" s="21"/>
      <c r="X45">
        <v>48</v>
      </c>
      <c r="Y45" s="21">
        <f>U48</f>
        <v>3.9772151898734176</v>
      </c>
      <c r="Z45" s="21">
        <f>V48</f>
        <v>1.8662430426620087</v>
      </c>
      <c r="AA45">
        <v>2</v>
      </c>
      <c r="AB45">
        <v>32</v>
      </c>
    </row>
    <row r="46" spans="1:28">
      <c r="A46" s="7">
        <v>48</v>
      </c>
      <c r="B46" s="1" t="s">
        <v>2</v>
      </c>
      <c r="C46" s="9">
        <v>5.2</v>
      </c>
      <c r="D46" s="9">
        <v>5</v>
      </c>
      <c r="E46" s="9">
        <v>5</v>
      </c>
      <c r="F46" s="9">
        <v>4.8</v>
      </c>
      <c r="G46" s="9">
        <v>4.9000000000000004</v>
      </c>
      <c r="H46" s="9">
        <v>4.9000000000000004</v>
      </c>
      <c r="I46" s="9">
        <v>4.8</v>
      </c>
      <c r="J46" s="9">
        <v>4.9000000000000004</v>
      </c>
      <c r="K46" s="9"/>
      <c r="L46" s="9"/>
      <c r="M46" s="9"/>
      <c r="N46" s="9"/>
      <c r="O46" s="9"/>
      <c r="P46" s="9"/>
      <c r="Q46" s="9"/>
      <c r="R46" s="9"/>
      <c r="S46" s="21">
        <f t="shared" ref="S46:S49" si="24">AVERAGE(C46:R46)</f>
        <v>4.9374999999999991</v>
      </c>
      <c r="T46" s="21">
        <f t="shared" ref="T46:T49" si="25">STDEV(C46:R46)</f>
        <v>0.13024701806293196</v>
      </c>
      <c r="U46" s="21">
        <f>S46/S$46</f>
        <v>1</v>
      </c>
      <c r="V46" s="21">
        <f>T46/S$46</f>
        <v>2.6379142898821668E-2</v>
      </c>
      <c r="X46">
        <v>72</v>
      </c>
      <c r="Y46" s="21">
        <f>U53</f>
        <v>4.8158567774936056</v>
      </c>
      <c r="Z46" s="21">
        <f>V53</f>
        <v>2.1637165501877464</v>
      </c>
      <c r="AA46">
        <v>2</v>
      </c>
      <c r="AB46">
        <v>32</v>
      </c>
    </row>
    <row r="47" spans="1:28">
      <c r="A47" s="7">
        <v>48</v>
      </c>
      <c r="B47" s="1" t="s">
        <v>3</v>
      </c>
      <c r="C47" s="9">
        <v>22.7</v>
      </c>
      <c r="D47" s="9">
        <v>0.5</v>
      </c>
      <c r="E47" s="9">
        <v>15.3</v>
      </c>
      <c r="F47" s="9">
        <v>9.8000000000000007</v>
      </c>
      <c r="G47" s="9">
        <v>4.5999999999999996</v>
      </c>
      <c r="H47" s="9">
        <v>12</v>
      </c>
      <c r="I47" s="9">
        <v>19.600000000000001</v>
      </c>
      <c r="J47" s="9">
        <v>22.3</v>
      </c>
      <c r="K47" s="9"/>
      <c r="L47" s="9"/>
      <c r="M47" s="9"/>
      <c r="N47" s="9"/>
      <c r="O47" s="9"/>
      <c r="P47" s="9"/>
      <c r="Q47" s="9"/>
      <c r="R47" s="9"/>
      <c r="S47" s="21">
        <f t="shared" si="24"/>
        <v>13.35</v>
      </c>
      <c r="T47" s="21">
        <f t="shared" si="25"/>
        <v>8.1635076494639964</v>
      </c>
      <c r="U47" s="21">
        <f t="shared" ref="U47:U49" si="26">S47/S$46</f>
        <v>2.7037974683544306</v>
      </c>
      <c r="V47" s="21">
        <f t="shared" ref="V47:V49" si="27">T47/S$46</f>
        <v>1.6533686378661261</v>
      </c>
      <c r="X47" s="20">
        <v>24</v>
      </c>
      <c r="Y47" s="21">
        <f>U44</f>
        <v>4.5062972292191441</v>
      </c>
      <c r="Z47" s="21">
        <f>V44</f>
        <v>2.3388448494861369</v>
      </c>
      <c r="AA47">
        <v>3</v>
      </c>
      <c r="AB47">
        <v>32</v>
      </c>
    </row>
    <row r="48" spans="1:28">
      <c r="A48" s="7">
        <v>48</v>
      </c>
      <c r="B48" s="1" t="s">
        <v>4</v>
      </c>
      <c r="C48" s="9">
        <v>36.1</v>
      </c>
      <c r="D48" s="9">
        <v>17.7</v>
      </c>
      <c r="E48" s="9">
        <v>31.3</v>
      </c>
      <c r="F48" s="9">
        <v>16.2</v>
      </c>
      <c r="G48" s="9">
        <v>11.3</v>
      </c>
      <c r="H48" s="9">
        <v>10.6</v>
      </c>
      <c r="I48" s="9">
        <v>15.2</v>
      </c>
      <c r="J48" s="9">
        <v>18.7</v>
      </c>
      <c r="K48" s="9"/>
      <c r="L48" s="9"/>
      <c r="M48" s="9"/>
      <c r="N48" s="9"/>
      <c r="O48" s="9"/>
      <c r="P48" s="9"/>
      <c r="Q48" s="9"/>
      <c r="R48" s="9"/>
      <c r="S48" s="21">
        <f t="shared" si="24"/>
        <v>19.637499999999996</v>
      </c>
      <c r="T48" s="21">
        <f t="shared" si="25"/>
        <v>9.2145750231436665</v>
      </c>
      <c r="U48" s="21">
        <f t="shared" si="26"/>
        <v>3.9772151898734176</v>
      </c>
      <c r="V48" s="21">
        <f t="shared" si="27"/>
        <v>1.8662430426620087</v>
      </c>
      <c r="X48" s="20">
        <v>48</v>
      </c>
      <c r="Y48" s="21">
        <f>U49</f>
        <v>4.9037974683544308</v>
      </c>
      <c r="Z48" s="21">
        <f>V49</f>
        <v>1.9186810006119053</v>
      </c>
      <c r="AA48">
        <v>3</v>
      </c>
      <c r="AB48">
        <v>32</v>
      </c>
    </row>
    <row r="49" spans="1:28">
      <c r="A49" s="7">
        <v>48</v>
      </c>
      <c r="B49" s="1" t="s">
        <v>5</v>
      </c>
      <c r="C49" s="9">
        <v>42.9</v>
      </c>
      <c r="D49" s="9">
        <v>12</v>
      </c>
      <c r="E49" s="9">
        <v>22.8</v>
      </c>
      <c r="F49" s="9">
        <v>14.4</v>
      </c>
      <c r="G49" s="9">
        <v>24.8</v>
      </c>
      <c r="H49" s="9">
        <v>28.7</v>
      </c>
      <c r="I49" s="9">
        <v>21.7</v>
      </c>
      <c r="J49" s="9">
        <v>26.4</v>
      </c>
      <c r="K49" s="9"/>
      <c r="L49" s="9"/>
      <c r="M49" s="9"/>
      <c r="N49" s="9"/>
      <c r="O49" s="9"/>
      <c r="P49" s="9"/>
      <c r="Q49" s="9"/>
      <c r="R49" s="9"/>
      <c r="S49" s="21">
        <f t="shared" si="24"/>
        <v>24.212499999999999</v>
      </c>
      <c r="T49" s="21">
        <f t="shared" si="25"/>
        <v>9.4734874405212803</v>
      </c>
      <c r="U49" s="21">
        <f t="shared" si="26"/>
        <v>4.9037974683544308</v>
      </c>
      <c r="V49" s="21">
        <f t="shared" si="27"/>
        <v>1.9186810006119053</v>
      </c>
      <c r="X49" s="20">
        <v>72</v>
      </c>
      <c r="Y49" s="21">
        <f>U54</f>
        <v>6.2557544757033252</v>
      </c>
      <c r="Z49" s="21">
        <f>V54</f>
        <v>2.7884859164758455</v>
      </c>
      <c r="AA49">
        <v>3</v>
      </c>
      <c r="AB49">
        <v>32</v>
      </c>
    </row>
    <row r="50" spans="1:28">
      <c r="A50" s="8"/>
      <c r="B50" s="4"/>
      <c r="S50" s="21"/>
      <c r="T50" s="21"/>
      <c r="U50" s="21"/>
      <c r="V50" s="21"/>
    </row>
    <row r="51" spans="1:28">
      <c r="A51" s="7">
        <v>72</v>
      </c>
      <c r="B51" s="1" t="s">
        <v>2</v>
      </c>
      <c r="C51" s="9">
        <v>5.0999999999999996</v>
      </c>
      <c r="D51" s="9">
        <v>4.7</v>
      </c>
      <c r="E51" s="9">
        <v>5.0999999999999996</v>
      </c>
      <c r="F51" s="9">
        <v>5.0999999999999996</v>
      </c>
      <c r="G51" s="9">
        <v>5</v>
      </c>
      <c r="H51" s="9">
        <v>4.5999999999999996</v>
      </c>
      <c r="I51" s="9">
        <v>4.5</v>
      </c>
      <c r="J51" s="9">
        <v>5</v>
      </c>
      <c r="K51" s="9"/>
      <c r="L51" s="9"/>
      <c r="M51" s="9"/>
      <c r="N51" s="9"/>
      <c r="S51" s="21">
        <f t="shared" ref="S51:S54" si="28">AVERAGE(C51:R51)</f>
        <v>4.8875000000000002</v>
      </c>
      <c r="T51" s="21">
        <f t="shared" ref="T51:T54" si="29">STDEV(C51:R51)</f>
        <v>0.24748737341529153</v>
      </c>
      <c r="U51" s="21">
        <f>S51/S$51</f>
        <v>1</v>
      </c>
      <c r="V51" s="21">
        <f>T51/S$51</f>
        <v>5.0636802744816682E-2</v>
      </c>
    </row>
    <row r="52" spans="1:28">
      <c r="A52" s="7">
        <v>72</v>
      </c>
      <c r="B52" s="1" t="s">
        <v>3</v>
      </c>
      <c r="C52" s="9">
        <v>25.1</v>
      </c>
      <c r="D52" s="9">
        <v>18.899999999999999</v>
      </c>
      <c r="E52" s="9">
        <v>15.8</v>
      </c>
      <c r="F52" s="9">
        <v>12.6</v>
      </c>
      <c r="G52" s="9">
        <v>10.199999999999999</v>
      </c>
      <c r="H52" s="9">
        <v>12.2</v>
      </c>
      <c r="I52" s="9">
        <v>13.5</v>
      </c>
      <c r="J52" s="9">
        <v>19.5</v>
      </c>
      <c r="K52" s="9"/>
      <c r="L52" s="9"/>
      <c r="M52" s="9"/>
      <c r="N52" s="9"/>
      <c r="S52" s="21">
        <f t="shared" si="28"/>
        <v>15.975</v>
      </c>
      <c r="T52" s="21">
        <f t="shared" si="29"/>
        <v>4.9192769503541589</v>
      </c>
      <c r="U52" s="21">
        <f t="shared" ref="U52:U54" si="30">S52/S$51</f>
        <v>3.2685421994884907</v>
      </c>
      <c r="V52" s="21">
        <f t="shared" ref="V52:V54" si="31">T52/S$51</f>
        <v>1.0065016778218228</v>
      </c>
    </row>
    <row r="53" spans="1:28">
      <c r="A53" s="7">
        <v>72</v>
      </c>
      <c r="B53" s="1" t="s">
        <v>4</v>
      </c>
      <c r="C53" s="9">
        <v>25.5</v>
      </c>
      <c r="D53" s="9">
        <v>32.5</v>
      </c>
      <c r="E53" s="9">
        <v>40.299999999999997</v>
      </c>
      <c r="F53" s="9">
        <v>22.7</v>
      </c>
      <c r="G53" s="9">
        <v>29.9</v>
      </c>
      <c r="H53" s="9">
        <v>13.2</v>
      </c>
      <c r="I53" s="9">
        <v>10.1</v>
      </c>
      <c r="J53" s="9">
        <v>14.1</v>
      </c>
      <c r="K53" s="9"/>
      <c r="L53" s="9"/>
      <c r="M53" s="9"/>
      <c r="N53" s="9"/>
      <c r="S53" s="21">
        <f t="shared" si="28"/>
        <v>23.537499999999998</v>
      </c>
      <c r="T53" s="21">
        <f t="shared" si="29"/>
        <v>10.575164639042612</v>
      </c>
      <c r="U53" s="21">
        <f t="shared" si="30"/>
        <v>4.8158567774936056</v>
      </c>
      <c r="V53" s="21">
        <f t="shared" si="31"/>
        <v>2.1637165501877464</v>
      </c>
    </row>
    <row r="54" spans="1:28">
      <c r="A54" s="7">
        <v>72</v>
      </c>
      <c r="B54" s="1" t="s">
        <v>5</v>
      </c>
      <c r="C54" s="9">
        <v>49.1</v>
      </c>
      <c r="D54" s="9">
        <v>52.2</v>
      </c>
      <c r="E54" s="9">
        <v>35.299999999999997</v>
      </c>
      <c r="F54" s="9">
        <v>25.1</v>
      </c>
      <c r="G54" s="9">
        <v>24.7</v>
      </c>
      <c r="H54" s="9">
        <v>20</v>
      </c>
      <c r="I54" s="9">
        <v>15.4</v>
      </c>
      <c r="J54" s="9">
        <v>22.8</v>
      </c>
      <c r="K54" s="9"/>
      <c r="L54" s="9"/>
      <c r="M54" s="9"/>
      <c r="N54" s="9"/>
      <c r="S54" s="21">
        <f t="shared" si="28"/>
        <v>30.575000000000003</v>
      </c>
      <c r="T54" s="21">
        <f t="shared" si="29"/>
        <v>13.628724916775695</v>
      </c>
      <c r="U54" s="21">
        <f t="shared" si="30"/>
        <v>6.2557544757033252</v>
      </c>
      <c r="V54" s="21">
        <f t="shared" si="31"/>
        <v>2.7884859164758455</v>
      </c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14" t="s">
        <v>59</v>
      </c>
      <c r="T57" s="14" t="s">
        <v>60</v>
      </c>
      <c r="U57" s="14" t="s">
        <v>66</v>
      </c>
      <c r="V57" s="14" t="s">
        <v>67</v>
      </c>
      <c r="X57" s="14" t="s">
        <v>61</v>
      </c>
      <c r="Y57" s="14" t="s">
        <v>62</v>
      </c>
      <c r="Z57" s="14" t="s">
        <v>60</v>
      </c>
      <c r="AA57" s="14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X58">
        <v>0</v>
      </c>
      <c r="Y58" s="21">
        <f>U59</f>
        <v>1</v>
      </c>
      <c r="Z58" s="21">
        <f>V59</f>
        <v>3.3546823305671249E-2</v>
      </c>
      <c r="AA58">
        <v>0</v>
      </c>
      <c r="AB58">
        <v>33</v>
      </c>
    </row>
    <row r="59" spans="1:28">
      <c r="A59" s="7">
        <v>24</v>
      </c>
      <c r="B59" s="1" t="s">
        <v>2</v>
      </c>
      <c r="C59" s="9">
        <v>27.5</v>
      </c>
      <c r="D59" s="9">
        <v>35.1</v>
      </c>
      <c r="E59" s="9">
        <v>36.5</v>
      </c>
      <c r="F59" s="9">
        <v>40.9</v>
      </c>
      <c r="G59" s="9">
        <v>37</v>
      </c>
      <c r="H59" s="9"/>
      <c r="I59" s="9"/>
      <c r="J59" s="9"/>
      <c r="K59" s="9"/>
      <c r="L59" s="9"/>
      <c r="M59" s="9"/>
      <c r="S59" s="23">
        <v>5.0363636359999999</v>
      </c>
      <c r="T59" s="23">
        <v>0.16895400099999999</v>
      </c>
      <c r="U59" s="21">
        <f>S59/S$59</f>
        <v>1</v>
      </c>
      <c r="V59" s="21">
        <f>T59/S$59</f>
        <v>3.3546823305671249E-2</v>
      </c>
      <c r="X59">
        <v>24</v>
      </c>
      <c r="Y59" s="21">
        <f>U60</f>
        <v>19.131768953547422</v>
      </c>
      <c r="Z59" s="21">
        <f>V60</f>
        <v>0.30481587688121414</v>
      </c>
      <c r="AA59">
        <v>1</v>
      </c>
      <c r="AB59">
        <v>33</v>
      </c>
    </row>
    <row r="60" spans="1:28">
      <c r="A60" s="7">
        <v>24</v>
      </c>
      <c r="B60" s="1" t="s">
        <v>3</v>
      </c>
      <c r="C60" s="9">
        <v>32.5</v>
      </c>
      <c r="D60" s="9">
        <v>44.1</v>
      </c>
      <c r="E60" s="9">
        <v>59.2</v>
      </c>
      <c r="F60" s="9">
        <v>59.5</v>
      </c>
      <c r="G60" s="9">
        <v>63</v>
      </c>
      <c r="H60" s="9"/>
      <c r="I60" s="9"/>
      <c r="J60" s="9"/>
      <c r="K60" s="9"/>
      <c r="L60" s="9"/>
      <c r="M60" s="9"/>
      <c r="S60" s="23">
        <v>96.354545450000003</v>
      </c>
      <c r="T60" s="23">
        <v>1.535163598</v>
      </c>
      <c r="U60" s="21">
        <f t="shared" ref="U60:U62" si="32">S60/S$59</f>
        <v>19.131768953547422</v>
      </c>
      <c r="V60" s="21">
        <f t="shared" ref="V60:V62" si="33">T60/S$59</f>
        <v>0.30481587688121414</v>
      </c>
      <c r="X60">
        <v>48</v>
      </c>
      <c r="Y60" s="21">
        <f>U65</f>
        <v>19.316358022274976</v>
      </c>
      <c r="Z60" s="21">
        <f>V65</f>
        <v>1.2354899462318296</v>
      </c>
      <c r="AA60">
        <v>1</v>
      </c>
      <c r="AB60">
        <v>33</v>
      </c>
    </row>
    <row r="61" spans="1:28">
      <c r="A61" s="7">
        <v>24</v>
      </c>
      <c r="B61" s="1" t="s">
        <v>4</v>
      </c>
      <c r="C61" s="9">
        <v>34.9</v>
      </c>
      <c r="D61" s="9">
        <v>43.5</v>
      </c>
      <c r="E61" s="9">
        <v>38.4</v>
      </c>
      <c r="F61" s="9">
        <v>40.200000000000003</v>
      </c>
      <c r="G61" s="9">
        <v>38</v>
      </c>
      <c r="H61" s="9"/>
      <c r="I61" s="9"/>
      <c r="J61" s="9"/>
      <c r="K61" s="9"/>
      <c r="L61" s="9"/>
      <c r="M61" s="9"/>
      <c r="S61" s="23">
        <v>76.945454549999994</v>
      </c>
      <c r="T61" s="23">
        <v>14.67898931</v>
      </c>
      <c r="U61" s="21">
        <f t="shared" si="32"/>
        <v>15.27797834135581</v>
      </c>
      <c r="V61" s="21">
        <f t="shared" si="33"/>
        <v>2.9146007657339061</v>
      </c>
      <c r="X61">
        <v>72</v>
      </c>
      <c r="Y61" s="21">
        <f>U70</f>
        <v>19.699275362126784</v>
      </c>
      <c r="Z61" s="21">
        <f>V70</f>
        <v>0.2696282749554213</v>
      </c>
      <c r="AA61">
        <v>1</v>
      </c>
      <c r="AB61">
        <v>33</v>
      </c>
    </row>
    <row r="62" spans="1:28">
      <c r="A62" s="7">
        <v>24</v>
      </c>
      <c r="B62" s="1" t="s">
        <v>5</v>
      </c>
      <c r="C62" s="9">
        <v>36.6</v>
      </c>
      <c r="D62" s="9">
        <v>49.1</v>
      </c>
      <c r="E62" s="9">
        <v>57.5</v>
      </c>
      <c r="F62" s="9">
        <v>56.5</v>
      </c>
      <c r="G62" s="9">
        <v>61.7</v>
      </c>
      <c r="H62" s="9"/>
      <c r="I62" s="9"/>
      <c r="J62" s="9"/>
      <c r="K62" s="9"/>
      <c r="L62" s="9"/>
      <c r="M62" s="9"/>
      <c r="S62" s="23">
        <v>98.07</v>
      </c>
      <c r="T62" s="23">
        <v>1.2623170930000001</v>
      </c>
      <c r="U62" s="21">
        <f t="shared" si="32"/>
        <v>19.472382672886091</v>
      </c>
      <c r="V62" s="21">
        <f t="shared" si="33"/>
        <v>0.25064057805058776</v>
      </c>
      <c r="X62">
        <v>24</v>
      </c>
      <c r="Y62" s="21">
        <f>U61</f>
        <v>15.27797834135581</v>
      </c>
      <c r="Z62" s="21">
        <f>V61</f>
        <v>2.9146007657339061</v>
      </c>
      <c r="AA62">
        <v>2</v>
      </c>
      <c r="AB62">
        <v>33</v>
      </c>
    </row>
    <row r="63" spans="1:28">
      <c r="A63" s="7"/>
      <c r="B63" s="2"/>
      <c r="S63" s="23"/>
      <c r="T63" s="23"/>
      <c r="U63" s="21"/>
      <c r="V63" s="21"/>
      <c r="X63">
        <v>48</v>
      </c>
      <c r="Y63" s="21">
        <f>U66</f>
        <v>18.033950615429479</v>
      </c>
      <c r="Z63" s="21">
        <f>V66</f>
        <v>1.4993924629552939</v>
      </c>
      <c r="AA63">
        <v>2</v>
      </c>
      <c r="AB63">
        <v>33</v>
      </c>
    </row>
    <row r="64" spans="1:28">
      <c r="A64" s="7">
        <v>48</v>
      </c>
      <c r="B64" s="1" t="s">
        <v>2</v>
      </c>
      <c r="C64" s="9">
        <v>33.299999999999997</v>
      </c>
      <c r="D64" s="9">
        <v>33</v>
      </c>
      <c r="E64" s="9">
        <v>44.7</v>
      </c>
      <c r="F64" s="9">
        <v>42.9</v>
      </c>
      <c r="G64" s="9">
        <v>41.9</v>
      </c>
      <c r="H64" s="9">
        <v>44.1</v>
      </c>
      <c r="I64" s="9"/>
      <c r="J64" s="9"/>
      <c r="K64" s="9"/>
      <c r="L64" s="9"/>
      <c r="M64" s="9"/>
      <c r="S64" s="23">
        <v>4.9846153849999997</v>
      </c>
      <c r="T64" s="23">
        <v>0.14632244</v>
      </c>
      <c r="U64" s="21">
        <f>S64/S$64</f>
        <v>1</v>
      </c>
      <c r="V64" s="21">
        <f>T64/S$64</f>
        <v>2.935481049156213E-2</v>
      </c>
      <c r="X64">
        <v>72</v>
      </c>
      <c r="Y64" s="21">
        <f>U71</f>
        <v>18.82971014542861</v>
      </c>
      <c r="Z64" s="21">
        <f>V71</f>
        <v>1.1345911952766154</v>
      </c>
      <c r="AA64">
        <v>2</v>
      </c>
      <c r="AB64">
        <v>33</v>
      </c>
    </row>
    <row r="65" spans="1:28">
      <c r="A65" s="7">
        <v>48</v>
      </c>
      <c r="B65" s="1" t="s">
        <v>3</v>
      </c>
      <c r="C65" s="9">
        <v>45.1</v>
      </c>
      <c r="D65" s="9">
        <v>51.5</v>
      </c>
      <c r="E65" s="9">
        <v>58.8</v>
      </c>
      <c r="F65" s="9">
        <v>52.7</v>
      </c>
      <c r="G65" s="9">
        <v>49.2</v>
      </c>
      <c r="H65" s="9">
        <v>51</v>
      </c>
      <c r="I65" s="9"/>
      <c r="J65" s="9"/>
      <c r="K65" s="9"/>
      <c r="L65" s="9"/>
      <c r="M65" s="9"/>
      <c r="S65" s="23">
        <v>96.284615380000005</v>
      </c>
      <c r="T65" s="23">
        <v>6.158442194</v>
      </c>
      <c r="U65" s="21">
        <f t="shared" ref="U65:U67" si="34">S65/S$64</f>
        <v>19.316358022274976</v>
      </c>
      <c r="V65" s="21">
        <f t="shared" ref="V65:V67" si="35">T65/S$64</f>
        <v>1.2354899462318296</v>
      </c>
      <c r="X65" s="20">
        <v>24</v>
      </c>
      <c r="Y65" s="21">
        <f>U62</f>
        <v>19.472382672886091</v>
      </c>
      <c r="Z65" s="21">
        <f>V62</f>
        <v>0.25064057805058776</v>
      </c>
      <c r="AA65">
        <v>3</v>
      </c>
      <c r="AB65">
        <v>33</v>
      </c>
    </row>
    <row r="66" spans="1:28">
      <c r="A66" s="7">
        <v>48</v>
      </c>
      <c r="B66" s="1" t="s">
        <v>4</v>
      </c>
      <c r="C66" s="9">
        <v>48.8</v>
      </c>
      <c r="D66" s="9">
        <v>41.9</v>
      </c>
      <c r="E66" s="9">
        <v>50.3</v>
      </c>
      <c r="F66" s="9">
        <v>53.3</v>
      </c>
      <c r="G66" s="9">
        <v>42</v>
      </c>
      <c r="H66" s="9">
        <v>42.7</v>
      </c>
      <c r="I66" s="9"/>
      <c r="J66" s="9"/>
      <c r="K66" s="9"/>
      <c r="L66" s="9"/>
      <c r="M66" s="9"/>
      <c r="S66" s="23">
        <v>89.892307689999996</v>
      </c>
      <c r="T66" s="23">
        <v>7.4738947390000003</v>
      </c>
      <c r="U66" s="21">
        <f t="shared" si="34"/>
        <v>18.033950615429479</v>
      </c>
      <c r="V66" s="21">
        <f t="shared" si="35"/>
        <v>1.4993924629552939</v>
      </c>
      <c r="X66" s="20">
        <v>48</v>
      </c>
      <c r="Y66" s="21">
        <f>U67</f>
        <v>19.871141973775376</v>
      </c>
      <c r="Z66" s="21">
        <f>V67</f>
        <v>0.16468820432371234</v>
      </c>
      <c r="AA66">
        <v>3</v>
      </c>
      <c r="AB66">
        <v>33</v>
      </c>
    </row>
    <row r="67" spans="1:28">
      <c r="A67" s="7">
        <v>48</v>
      </c>
      <c r="B67" s="1" t="s">
        <v>5</v>
      </c>
      <c r="C67" s="9">
        <v>55</v>
      </c>
      <c r="D67" s="9">
        <v>57</v>
      </c>
      <c r="E67" s="9">
        <v>67.3</v>
      </c>
      <c r="F67" s="9">
        <v>70.2</v>
      </c>
      <c r="G67" s="9">
        <v>50.6</v>
      </c>
      <c r="H67" s="9">
        <v>48.8</v>
      </c>
      <c r="I67" s="9"/>
      <c r="J67" s="9"/>
      <c r="K67" s="9"/>
      <c r="L67" s="9"/>
      <c r="M67" s="9"/>
      <c r="S67" s="23">
        <v>99.05</v>
      </c>
      <c r="T67" s="23">
        <v>0.82090735699999995</v>
      </c>
      <c r="U67" s="21">
        <f t="shared" si="34"/>
        <v>19.871141973775376</v>
      </c>
      <c r="V67" s="21">
        <f t="shared" si="35"/>
        <v>0.16468820432371234</v>
      </c>
      <c r="X67" s="20">
        <v>72</v>
      </c>
      <c r="Y67" s="21">
        <f>U72</f>
        <v>19.6861916273437</v>
      </c>
      <c r="Z67" s="21">
        <f>V72</f>
        <v>0.54614215634225149</v>
      </c>
      <c r="AA67">
        <v>3</v>
      </c>
      <c r="AB67">
        <v>33</v>
      </c>
    </row>
    <row r="68" spans="1:28">
      <c r="A68" s="8"/>
      <c r="B68" s="4"/>
      <c r="S68" s="23"/>
      <c r="T68" s="23"/>
      <c r="U68" s="21"/>
      <c r="V68" s="21"/>
    </row>
    <row r="69" spans="1:28">
      <c r="A69" s="7">
        <v>72</v>
      </c>
      <c r="B69" s="1" t="s">
        <v>2</v>
      </c>
      <c r="C69" s="9">
        <v>42.2</v>
      </c>
      <c r="D69" s="9">
        <v>38.5</v>
      </c>
      <c r="E69" s="9">
        <v>43.5</v>
      </c>
      <c r="F69" s="9">
        <v>49.6</v>
      </c>
      <c r="G69" s="9">
        <v>46.5</v>
      </c>
      <c r="H69" s="9"/>
      <c r="I69" s="9"/>
      <c r="J69" s="9"/>
      <c r="K69" s="9"/>
      <c r="L69" s="9"/>
      <c r="M69" s="9"/>
      <c r="N69" s="9"/>
      <c r="S69" s="23">
        <v>5.0181818180000004</v>
      </c>
      <c r="T69" s="23">
        <v>0.17786614000000001</v>
      </c>
      <c r="U69" s="21">
        <f>S69/S$69</f>
        <v>1</v>
      </c>
      <c r="V69" s="21">
        <f>T69/S$69</f>
        <v>3.5444339494037837E-2</v>
      </c>
    </row>
    <row r="70" spans="1:28">
      <c r="A70" s="7">
        <v>72</v>
      </c>
      <c r="B70" s="1" t="s">
        <v>3</v>
      </c>
      <c r="C70" s="9">
        <v>48.4</v>
      </c>
      <c r="D70" s="9">
        <v>49</v>
      </c>
      <c r="E70" s="9">
        <v>52.1</v>
      </c>
      <c r="F70" s="9">
        <v>55.1</v>
      </c>
      <c r="G70" s="9">
        <v>58</v>
      </c>
      <c r="H70" s="9"/>
      <c r="I70" s="9"/>
      <c r="J70" s="9"/>
      <c r="K70" s="9"/>
      <c r="L70" s="9"/>
      <c r="M70" s="9"/>
      <c r="N70" s="9"/>
      <c r="S70" s="23">
        <v>98.854545450000003</v>
      </c>
      <c r="T70" s="23">
        <v>1.3530437070000001</v>
      </c>
      <c r="U70" s="21">
        <f t="shared" ref="U70:U72" si="36">S70/S$69</f>
        <v>19.699275362126784</v>
      </c>
      <c r="V70" s="21">
        <f t="shared" ref="V70:V72" si="37">T70/S$69</f>
        <v>0.2696282749554213</v>
      </c>
    </row>
    <row r="71" spans="1:28">
      <c r="A71" s="7">
        <v>72</v>
      </c>
      <c r="B71" s="1" t="s">
        <v>4</v>
      </c>
      <c r="C71" s="9">
        <v>59.6</v>
      </c>
      <c r="D71" s="9">
        <v>56.2</v>
      </c>
      <c r="E71" s="9">
        <v>46.5</v>
      </c>
      <c r="F71" s="9">
        <v>47.1</v>
      </c>
      <c r="G71" s="9">
        <v>46.4</v>
      </c>
      <c r="H71" s="9"/>
      <c r="I71" s="9"/>
      <c r="J71" s="9"/>
      <c r="K71" s="9"/>
      <c r="L71" s="9"/>
      <c r="M71" s="9"/>
      <c r="N71" s="9"/>
      <c r="S71" s="23">
        <v>94.490909090000002</v>
      </c>
      <c r="T71" s="23">
        <v>5.693584907</v>
      </c>
      <c r="U71" s="21">
        <f t="shared" si="36"/>
        <v>18.82971014542861</v>
      </c>
      <c r="V71" s="21">
        <f t="shared" si="37"/>
        <v>1.1345911952766154</v>
      </c>
    </row>
    <row r="72" spans="1:28">
      <c r="A72" s="7">
        <v>72</v>
      </c>
      <c r="B72" s="1" t="s">
        <v>5</v>
      </c>
      <c r="C72" s="9">
        <v>62</v>
      </c>
      <c r="D72" s="9">
        <v>58.4</v>
      </c>
      <c r="E72" s="9">
        <v>52.8</v>
      </c>
      <c r="F72" s="9">
        <v>57.1</v>
      </c>
      <c r="G72" s="9">
        <v>59.1</v>
      </c>
      <c r="H72" s="9"/>
      <c r="I72" s="9"/>
      <c r="J72" s="9"/>
      <c r="K72" s="9"/>
      <c r="L72" s="9"/>
      <c r="M72" s="9"/>
      <c r="N72" s="9"/>
      <c r="S72" s="23">
        <v>98.788888889999996</v>
      </c>
      <c r="T72" s="23">
        <v>2.740640639</v>
      </c>
      <c r="U72" s="21">
        <f t="shared" si="36"/>
        <v>19.6861916273437</v>
      </c>
      <c r="V72" s="21">
        <f t="shared" si="37"/>
        <v>0.54614215634225149</v>
      </c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0.2</v>
      </c>
      <c r="D77" s="10" t="s">
        <v>33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0.2</v>
      </c>
      <c r="D78" s="10" t="s">
        <v>33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0.2</v>
      </c>
      <c r="D79" s="10" t="s">
        <v>33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0.2</v>
      </c>
      <c r="D80" s="10" t="s">
        <v>33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0.48499999999999999</v>
      </c>
      <c r="D82" s="9">
        <v>0.52669999999999995</v>
      </c>
      <c r="E82" s="9">
        <v>0.4</v>
      </c>
      <c r="F82" s="9">
        <v>0.27</v>
      </c>
      <c r="G82" s="9"/>
      <c r="H82" s="9"/>
      <c r="I82" s="9"/>
      <c r="J82" s="9"/>
    </row>
    <row r="83" spans="1:18">
      <c r="A83" s="7">
        <v>24</v>
      </c>
      <c r="B83" s="1" t="s">
        <v>3</v>
      </c>
      <c r="C83" s="9">
        <v>0.46</v>
      </c>
      <c r="D83" s="9">
        <v>0.44500000000000001</v>
      </c>
      <c r="E83" s="9">
        <v>0.47</v>
      </c>
      <c r="F83" s="9">
        <v>0.28999999999999998</v>
      </c>
      <c r="G83" s="9"/>
      <c r="H83" s="9"/>
      <c r="I83" s="9"/>
      <c r="J83" s="9"/>
    </row>
    <row r="84" spans="1:18">
      <c r="A84" s="7">
        <v>24</v>
      </c>
      <c r="B84" s="1" t="s">
        <v>4</v>
      </c>
      <c r="C84" s="9">
        <v>0.5</v>
      </c>
      <c r="D84" s="9">
        <v>0.56669999999999998</v>
      </c>
      <c r="E84" s="9">
        <v>0.54</v>
      </c>
      <c r="F84" s="9">
        <v>0.23</v>
      </c>
      <c r="G84" s="9"/>
      <c r="H84" s="9"/>
      <c r="I84" s="9"/>
      <c r="J84" s="9"/>
    </row>
    <row r="85" spans="1:18">
      <c r="A85" s="7">
        <v>24</v>
      </c>
      <c r="B85" s="1" t="s">
        <v>5</v>
      </c>
      <c r="C85" s="9">
        <v>0.34</v>
      </c>
      <c r="D85" s="9">
        <v>0.40500000000000003</v>
      </c>
      <c r="E85" s="9">
        <v>0.56000000000000005</v>
      </c>
      <c r="F85" s="9">
        <v>0.26</v>
      </c>
      <c r="G85" s="9"/>
      <c r="H85" s="9"/>
      <c r="I85" s="9"/>
      <c r="J85" s="9"/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0.97299999999999998</v>
      </c>
      <c r="D87" s="9">
        <v>1</v>
      </c>
      <c r="E87" s="9">
        <v>1.1499999999999999</v>
      </c>
      <c r="F87" s="9">
        <v>0.56000000000000005</v>
      </c>
      <c r="G87" s="9">
        <v>0.83</v>
      </c>
      <c r="H87" s="9">
        <v>0.74</v>
      </c>
      <c r="I87" s="9"/>
      <c r="J87" s="9"/>
      <c r="K87" s="9"/>
      <c r="L87" s="9"/>
    </row>
    <row r="88" spans="1:18">
      <c r="A88" s="7">
        <v>48</v>
      </c>
      <c r="B88" s="1" t="s">
        <v>3</v>
      </c>
      <c r="C88" s="9">
        <v>0.66</v>
      </c>
      <c r="D88" s="9">
        <v>0.95330000000000004</v>
      </c>
      <c r="E88" s="9">
        <v>0.95</v>
      </c>
      <c r="F88" s="9">
        <v>0.53</v>
      </c>
      <c r="G88" s="9">
        <v>0.74</v>
      </c>
      <c r="H88" s="9">
        <v>0.49</v>
      </c>
      <c r="I88" s="9"/>
      <c r="J88" s="9"/>
      <c r="K88" s="9"/>
      <c r="L88" s="9"/>
    </row>
    <row r="89" spans="1:18">
      <c r="A89" s="7">
        <v>48</v>
      </c>
      <c r="B89" s="1" t="s">
        <v>4</v>
      </c>
      <c r="C89" s="9">
        <v>0.90700000000000003</v>
      </c>
      <c r="D89" s="9">
        <v>0.78676999999999997</v>
      </c>
      <c r="E89" s="9">
        <v>0.7</v>
      </c>
      <c r="F89" s="9">
        <v>0.52</v>
      </c>
      <c r="G89" s="9">
        <v>1.19</v>
      </c>
      <c r="H89" s="9">
        <v>0.67</v>
      </c>
      <c r="I89" s="9"/>
      <c r="J89" s="9"/>
      <c r="K89" s="9"/>
      <c r="L89" s="9"/>
    </row>
    <row r="90" spans="1:18">
      <c r="A90" s="7">
        <v>48</v>
      </c>
      <c r="B90" s="1" t="s">
        <v>5</v>
      </c>
      <c r="C90" s="9">
        <v>0.375</v>
      </c>
      <c r="D90" s="9">
        <v>0.45329999999999998</v>
      </c>
      <c r="E90" s="9">
        <v>0.753</v>
      </c>
      <c r="F90" s="9">
        <v>0.41</v>
      </c>
      <c r="G90" s="9">
        <v>0.68</v>
      </c>
      <c r="H90" s="9">
        <v>0.67</v>
      </c>
      <c r="I90" s="9"/>
      <c r="J90" s="9"/>
      <c r="K90" s="9"/>
      <c r="L90" s="9"/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1.2929999999999999</v>
      </c>
      <c r="D92" s="9">
        <v>1.53</v>
      </c>
      <c r="E92" s="9">
        <v>2.4</v>
      </c>
      <c r="F92" s="9">
        <v>1.1000000000000001</v>
      </c>
      <c r="G92" s="9">
        <v>1.41</v>
      </c>
      <c r="H92" s="9">
        <v>1.44</v>
      </c>
      <c r="I92" s="9"/>
      <c r="J92" s="9"/>
    </row>
    <row r="93" spans="1:18">
      <c r="A93" s="7">
        <v>72</v>
      </c>
      <c r="B93" s="1" t="s">
        <v>3</v>
      </c>
      <c r="C93" s="9">
        <v>0.74670000000000003</v>
      </c>
      <c r="D93" s="9">
        <v>1</v>
      </c>
      <c r="E93" s="9">
        <v>1.2</v>
      </c>
      <c r="F93" s="9">
        <v>0.53</v>
      </c>
      <c r="G93" s="9">
        <v>1.01</v>
      </c>
      <c r="H93" s="9">
        <v>0.92</v>
      </c>
      <c r="I93" s="9"/>
      <c r="J93" s="9"/>
    </row>
    <row r="94" spans="1:18">
      <c r="A94" s="7">
        <v>72</v>
      </c>
      <c r="B94" s="1" t="s">
        <v>4</v>
      </c>
      <c r="C94" s="9">
        <v>1.1399999999999999</v>
      </c>
      <c r="D94" s="9">
        <v>2.1930000000000001</v>
      </c>
      <c r="E94" s="9">
        <v>1.27</v>
      </c>
      <c r="F94" s="9">
        <v>0.81</v>
      </c>
      <c r="G94" s="9">
        <v>1.18</v>
      </c>
      <c r="H94" s="9">
        <v>1.43</v>
      </c>
      <c r="I94" s="9"/>
      <c r="J94" s="9"/>
    </row>
    <row r="95" spans="1:18">
      <c r="A95" s="7">
        <v>72</v>
      </c>
      <c r="B95" s="1" t="s">
        <v>5</v>
      </c>
      <c r="C95" s="9">
        <v>0.27</v>
      </c>
      <c r="D95" s="9">
        <v>0.48499999999999999</v>
      </c>
      <c r="E95" s="9">
        <v>1.145</v>
      </c>
      <c r="F95" s="9">
        <v>0.49</v>
      </c>
      <c r="G95" s="9">
        <v>0.8</v>
      </c>
      <c r="H95" s="9">
        <v>0.93</v>
      </c>
      <c r="I95" s="9"/>
      <c r="J95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abSelected="1" topLeftCell="M1" workbookViewId="0">
      <selection activeCell="Y73" sqref="Y73"/>
    </sheetView>
  </sheetViews>
  <sheetFormatPr baseColWidth="10" defaultColWidth="8.83203125" defaultRowHeight="14" x14ac:dyDescent="0"/>
  <cols>
    <col min="1" max="1" width="14.83203125" customWidth="1"/>
    <col min="21" max="21" width="13.6640625" bestFit="1" customWidth="1"/>
  </cols>
  <sheetData>
    <row r="1" spans="1:28" ht="18">
      <c r="A1" s="3" t="s">
        <v>34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24" t="s">
        <v>59</v>
      </c>
      <c r="T3" s="24" t="s">
        <v>60</v>
      </c>
      <c r="U3" s="24" t="s">
        <v>66</v>
      </c>
      <c r="V3" s="24" t="s">
        <v>67</v>
      </c>
      <c r="W3" s="20"/>
      <c r="X3" s="24" t="s">
        <v>61</v>
      </c>
      <c r="Y3" s="24" t="s">
        <v>62</v>
      </c>
      <c r="Z3" s="24" t="s">
        <v>63</v>
      </c>
      <c r="AA3" s="24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9"/>
      <c r="T4" s="20"/>
      <c r="U4" s="20"/>
      <c r="V4" s="20"/>
      <c r="W4" s="20"/>
      <c r="X4" s="20">
        <v>0</v>
      </c>
      <c r="Y4" s="23">
        <f>U5</f>
        <v>1</v>
      </c>
      <c r="Z4" s="23">
        <f>V5</f>
        <v>6.4353007411385402E-2</v>
      </c>
      <c r="AA4" s="20">
        <v>0</v>
      </c>
      <c r="AB4">
        <v>30</v>
      </c>
    </row>
    <row r="5" spans="1:28">
      <c r="A5" s="7">
        <v>24</v>
      </c>
      <c r="B5" s="1" t="s">
        <v>2</v>
      </c>
      <c r="C5" s="9">
        <v>4.7</v>
      </c>
      <c r="D5" s="9">
        <v>5.3</v>
      </c>
      <c r="E5" s="9">
        <v>5.2</v>
      </c>
      <c r="F5" s="9">
        <v>4.7</v>
      </c>
      <c r="G5" s="9"/>
      <c r="H5" s="9"/>
      <c r="I5" s="9"/>
      <c r="J5" s="9"/>
      <c r="K5" s="9"/>
      <c r="L5" s="9"/>
      <c r="M5" s="9"/>
      <c r="N5" s="9"/>
      <c r="O5" s="9"/>
      <c r="P5" s="9"/>
      <c r="S5" s="25">
        <f>AVERAGE(C5:H5)</f>
        <v>4.9749999999999996</v>
      </c>
      <c r="T5" s="25">
        <f>STDEV(C5:H5)</f>
        <v>0.32015621187164234</v>
      </c>
      <c r="U5" s="25">
        <f>S5/S$5</f>
        <v>1</v>
      </c>
      <c r="V5" s="25">
        <f>T5/S$5</f>
        <v>6.4353007411385402E-2</v>
      </c>
      <c r="W5" s="20"/>
      <c r="X5" s="20">
        <v>24</v>
      </c>
      <c r="Y5" s="23">
        <f>U6</f>
        <v>7.7035175879396984</v>
      </c>
      <c r="Z5" s="23">
        <f>V6</f>
        <v>2.7490147129237825</v>
      </c>
      <c r="AA5" s="20">
        <v>1</v>
      </c>
      <c r="AB5">
        <v>30</v>
      </c>
    </row>
    <row r="6" spans="1:28">
      <c r="A6" s="7">
        <v>24</v>
      </c>
      <c r="B6" s="1" t="s">
        <v>3</v>
      </c>
      <c r="C6" s="9">
        <v>54.8</v>
      </c>
      <c r="D6" s="9">
        <v>44.3</v>
      </c>
      <c r="E6" s="9">
        <v>28.1</v>
      </c>
      <c r="F6" s="9">
        <v>26.1</v>
      </c>
      <c r="G6" s="9"/>
      <c r="H6" s="9"/>
      <c r="I6" s="9"/>
      <c r="J6" s="9"/>
      <c r="K6" s="9"/>
      <c r="L6" s="9"/>
      <c r="M6" s="9"/>
      <c r="N6" s="9"/>
      <c r="O6" s="9"/>
      <c r="P6" s="9"/>
      <c r="S6" s="25">
        <f t="shared" ref="S6:S18" si="0">AVERAGE(C6:H6)</f>
        <v>38.324999999999996</v>
      </c>
      <c r="T6" s="25">
        <f t="shared" ref="T6:T18" si="1">STDEV(C6:H6)</f>
        <v>13.676348196795816</v>
      </c>
      <c r="U6" s="25">
        <f t="shared" ref="U6:U8" si="2">S6/S$5</f>
        <v>7.7035175879396984</v>
      </c>
      <c r="V6" s="25">
        <f t="shared" ref="V6:V8" si="3">T6/S$5</f>
        <v>2.7490147129237825</v>
      </c>
      <c r="W6" s="20"/>
      <c r="X6" s="20">
        <v>48</v>
      </c>
      <c r="Y6" s="23">
        <f>U11</f>
        <v>11.8326359832636</v>
      </c>
      <c r="Z6" s="23">
        <f>V11</f>
        <v>3.2875355919027696</v>
      </c>
      <c r="AA6" s="20">
        <v>1</v>
      </c>
      <c r="AB6">
        <v>30</v>
      </c>
    </row>
    <row r="7" spans="1:28">
      <c r="A7" s="7">
        <v>24</v>
      </c>
      <c r="B7" s="1" t="s">
        <v>4</v>
      </c>
      <c r="C7" s="9">
        <v>47.5</v>
      </c>
      <c r="D7" s="9">
        <v>36</v>
      </c>
      <c r="E7" s="9">
        <v>21.8</v>
      </c>
      <c r="F7" s="9">
        <v>27.6</v>
      </c>
      <c r="G7" s="9"/>
      <c r="H7" s="9"/>
      <c r="I7" s="9"/>
      <c r="J7" s="9"/>
      <c r="K7" s="9"/>
      <c r="L7" s="9"/>
      <c r="M7" s="9"/>
      <c r="N7" s="9"/>
      <c r="O7" s="9"/>
      <c r="P7" s="9"/>
      <c r="S7" s="25">
        <f t="shared" si="0"/>
        <v>33.225000000000001</v>
      </c>
      <c r="T7" s="25">
        <f t="shared" si="1"/>
        <v>11.160159795749641</v>
      </c>
      <c r="U7" s="25">
        <f t="shared" si="2"/>
        <v>6.6783919597989954</v>
      </c>
      <c r="V7" s="25">
        <f t="shared" si="3"/>
        <v>2.2432482001506817</v>
      </c>
      <c r="W7" s="20"/>
      <c r="X7" s="20">
        <v>72</v>
      </c>
      <c r="Y7" s="23">
        <f>U16</f>
        <v>14.244147157190636</v>
      </c>
      <c r="Z7" s="23">
        <f>V16</f>
        <v>3.6721731813866598</v>
      </c>
      <c r="AA7" s="20">
        <v>1</v>
      </c>
      <c r="AB7">
        <v>30</v>
      </c>
    </row>
    <row r="8" spans="1:28">
      <c r="A8" s="7">
        <v>24</v>
      </c>
      <c r="B8" s="1" t="s">
        <v>5</v>
      </c>
      <c r="C8" s="9"/>
      <c r="D8" s="9">
        <v>70</v>
      </c>
      <c r="E8" s="9">
        <v>42.4</v>
      </c>
      <c r="F8" s="9">
        <v>38.9</v>
      </c>
      <c r="G8" s="9"/>
      <c r="H8" s="9"/>
      <c r="I8" s="9"/>
      <c r="J8" s="9"/>
      <c r="K8" s="9"/>
      <c r="L8" s="9"/>
      <c r="M8" s="9"/>
      <c r="N8" s="9"/>
      <c r="O8" s="27"/>
      <c r="P8" s="9"/>
      <c r="S8" s="25">
        <f t="shared" si="0"/>
        <v>50.433333333333337</v>
      </c>
      <c r="T8" s="25">
        <f t="shared" si="1"/>
        <v>17.03535539204664</v>
      </c>
      <c r="U8" s="25">
        <f t="shared" si="2"/>
        <v>10.137353433835848</v>
      </c>
      <c r="V8" s="25">
        <f t="shared" si="3"/>
        <v>3.4241920386023397</v>
      </c>
      <c r="W8" s="20"/>
      <c r="X8" s="20">
        <v>24</v>
      </c>
      <c r="Y8" s="23">
        <f>U7</f>
        <v>6.6783919597989954</v>
      </c>
      <c r="Z8" s="23">
        <f>V7</f>
        <v>2.2432482001506817</v>
      </c>
      <c r="AA8" s="20">
        <v>2</v>
      </c>
      <c r="AB8">
        <v>30</v>
      </c>
    </row>
    <row r="9" spans="1:28">
      <c r="A9" s="7"/>
      <c r="B9" s="2"/>
      <c r="S9" s="25"/>
      <c r="T9" s="25"/>
      <c r="U9" s="25"/>
      <c r="V9" s="25"/>
      <c r="W9" s="20"/>
      <c r="X9" s="20">
        <v>48</v>
      </c>
      <c r="Y9" s="23">
        <f>U12</f>
        <v>8.510460251046025</v>
      </c>
      <c r="Z9" s="23">
        <f>V12</f>
        <v>2.0740543992097926</v>
      </c>
      <c r="AA9" s="20">
        <v>2</v>
      </c>
      <c r="AB9">
        <v>30</v>
      </c>
    </row>
    <row r="10" spans="1:28">
      <c r="A10" s="7">
        <v>48</v>
      </c>
      <c r="B10" s="1" t="s">
        <v>2</v>
      </c>
      <c r="C10" s="9">
        <v>4.9000000000000004</v>
      </c>
      <c r="D10" s="9">
        <v>5</v>
      </c>
      <c r="E10" s="9">
        <v>4.8</v>
      </c>
      <c r="F10" s="9">
        <v>4.7</v>
      </c>
      <c r="G10" s="9"/>
      <c r="H10" s="9">
        <v>4.5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25">
        <f t="shared" si="0"/>
        <v>4.7799999999999994</v>
      </c>
      <c r="T10" s="25">
        <f t="shared" si="1"/>
        <v>0.19235384061671348</v>
      </c>
      <c r="U10" s="25">
        <f>S10/S$10</f>
        <v>1</v>
      </c>
      <c r="V10" s="25">
        <f>T10/S$10</f>
        <v>4.0241389250358472E-2</v>
      </c>
      <c r="W10" s="20"/>
      <c r="X10" s="20">
        <v>72</v>
      </c>
      <c r="Y10" s="23">
        <f>U17</f>
        <v>11.177257525083613</v>
      </c>
      <c r="Z10" s="23">
        <f>V17</f>
        <v>3.2053550789753933</v>
      </c>
      <c r="AA10" s="20">
        <v>2</v>
      </c>
      <c r="AB10">
        <v>30</v>
      </c>
    </row>
    <row r="11" spans="1:28">
      <c r="A11" s="7">
        <v>48</v>
      </c>
      <c r="B11" s="1" t="s">
        <v>3</v>
      </c>
      <c r="C11" s="9">
        <v>73.599999999999994</v>
      </c>
      <c r="D11" s="9">
        <v>61.4</v>
      </c>
      <c r="E11" s="9">
        <v>48</v>
      </c>
      <c r="F11" s="9">
        <v>33.9</v>
      </c>
      <c r="G11" s="9"/>
      <c r="H11" s="9">
        <v>65.900000000000006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25">
        <f t="shared" si="0"/>
        <v>56.56</v>
      </c>
      <c r="T11" s="25">
        <f t="shared" si="1"/>
        <v>15.714420129295236</v>
      </c>
      <c r="U11" s="25">
        <f t="shared" ref="U11:U13" si="4">S11/S$10</f>
        <v>11.8326359832636</v>
      </c>
      <c r="V11" s="25">
        <f t="shared" ref="V11:V13" si="5">T11/S$10</f>
        <v>3.2875355919027696</v>
      </c>
      <c r="W11" s="20"/>
      <c r="X11" s="20">
        <v>24</v>
      </c>
      <c r="Y11" s="23">
        <f>U8</f>
        <v>10.137353433835848</v>
      </c>
      <c r="Z11" s="23">
        <f>V8</f>
        <v>3.4241920386023397</v>
      </c>
      <c r="AA11" s="20">
        <v>3</v>
      </c>
      <c r="AB11">
        <v>30</v>
      </c>
    </row>
    <row r="12" spans="1:28">
      <c r="A12" s="7">
        <v>48</v>
      </c>
      <c r="B12" s="1" t="s">
        <v>4</v>
      </c>
      <c r="C12" s="9">
        <v>51</v>
      </c>
      <c r="D12" s="9">
        <v>37.6</v>
      </c>
      <c r="E12" s="9">
        <v>37.1</v>
      </c>
      <c r="F12" s="9">
        <v>27.5</v>
      </c>
      <c r="G12" s="9"/>
      <c r="H12" s="9">
        <v>50.2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25">
        <f t="shared" si="0"/>
        <v>40.679999999999993</v>
      </c>
      <c r="T12" s="25">
        <f t="shared" si="1"/>
        <v>9.9139800282228077</v>
      </c>
      <c r="U12" s="25">
        <f t="shared" si="4"/>
        <v>8.510460251046025</v>
      </c>
      <c r="V12" s="25">
        <f t="shared" si="5"/>
        <v>2.0740543992097926</v>
      </c>
      <c r="W12" s="20"/>
      <c r="X12" s="20">
        <v>48</v>
      </c>
      <c r="Y12" s="23">
        <f>U13</f>
        <v>14.607740585774058</v>
      </c>
      <c r="Z12" s="23">
        <f>V13</f>
        <v>2.0879579920696041</v>
      </c>
      <c r="AA12" s="20">
        <v>3</v>
      </c>
      <c r="AB12">
        <v>30</v>
      </c>
    </row>
    <row r="13" spans="1:28">
      <c r="A13" s="7">
        <v>48</v>
      </c>
      <c r="B13" s="1" t="s">
        <v>5</v>
      </c>
      <c r="C13" s="9"/>
      <c r="D13" s="9">
        <v>64.7</v>
      </c>
      <c r="E13" s="9">
        <v>83.5</v>
      </c>
      <c r="F13" s="9">
        <v>60.6</v>
      </c>
      <c r="G13" s="9"/>
      <c r="H13" s="9">
        <v>70.5</v>
      </c>
      <c r="I13" s="9"/>
      <c r="J13" s="9"/>
      <c r="K13" s="9"/>
      <c r="L13" s="9"/>
      <c r="M13" s="25"/>
      <c r="N13" s="9"/>
      <c r="O13" s="9"/>
      <c r="P13" s="9"/>
      <c r="Q13" s="9"/>
      <c r="R13" s="9"/>
      <c r="S13" s="25">
        <f t="shared" si="0"/>
        <v>69.824999999999989</v>
      </c>
      <c r="T13" s="25">
        <f t="shared" si="1"/>
        <v>9.9804392020927057</v>
      </c>
      <c r="U13" s="25">
        <f t="shared" si="4"/>
        <v>14.607740585774058</v>
      </c>
      <c r="V13" s="25">
        <f t="shared" si="5"/>
        <v>2.0879579920696041</v>
      </c>
      <c r="W13" s="20"/>
      <c r="X13" s="20">
        <v>72</v>
      </c>
      <c r="Y13" s="23">
        <f>U18</f>
        <v>14.729096989966557</v>
      </c>
      <c r="Z13" s="23">
        <f t="shared" ref="Z12:Z13" si="6">V18</f>
        <v>1.8277951509130426</v>
      </c>
      <c r="AA13" s="20">
        <v>3</v>
      </c>
      <c r="AB13">
        <v>30</v>
      </c>
    </row>
    <row r="14" spans="1:28">
      <c r="A14" s="8"/>
      <c r="B14" s="4"/>
      <c r="S14" s="25"/>
      <c r="T14" s="25"/>
      <c r="U14" s="25"/>
      <c r="V14" s="25"/>
      <c r="W14" s="20"/>
      <c r="X14" s="20"/>
      <c r="Y14" s="20"/>
      <c r="Z14" s="20"/>
      <c r="AA14" s="20"/>
    </row>
    <row r="15" spans="1:28">
      <c r="A15" s="7">
        <v>72</v>
      </c>
      <c r="B15" s="1" t="s">
        <v>2</v>
      </c>
      <c r="C15" s="9">
        <v>5.0999999999999996</v>
      </c>
      <c r="D15" s="9">
        <v>4.8</v>
      </c>
      <c r="E15" s="9">
        <v>5.2</v>
      </c>
      <c r="F15" s="9">
        <v>4.9000000000000004</v>
      </c>
      <c r="G15" s="9">
        <v>4.7</v>
      </c>
      <c r="H15" s="9">
        <v>5.2</v>
      </c>
      <c r="I15" s="9"/>
      <c r="J15" s="9"/>
      <c r="K15" s="9"/>
      <c r="L15" s="9"/>
      <c r="M15" s="9"/>
      <c r="S15" s="25">
        <f t="shared" si="0"/>
        <v>4.9833333333333334</v>
      </c>
      <c r="T15" s="25">
        <f t="shared" si="1"/>
        <v>0.21369760566432808</v>
      </c>
      <c r="U15" s="25">
        <f>S15/S$15</f>
        <v>1</v>
      </c>
      <c r="V15" s="25">
        <f>T15/S$15</f>
        <v>4.2882462675116001E-2</v>
      </c>
      <c r="W15" s="20"/>
      <c r="X15" s="20"/>
      <c r="Y15" s="20"/>
      <c r="Z15" s="20"/>
      <c r="AA15" s="20"/>
    </row>
    <row r="16" spans="1:28">
      <c r="A16" s="7">
        <v>72</v>
      </c>
      <c r="B16" s="1" t="s">
        <v>3</v>
      </c>
      <c r="C16" s="9">
        <v>95.2</v>
      </c>
      <c r="D16" s="9">
        <v>50</v>
      </c>
      <c r="E16" s="9">
        <v>76.900000000000006</v>
      </c>
      <c r="F16" s="9">
        <v>63.2</v>
      </c>
      <c r="G16" s="9">
        <v>53.7</v>
      </c>
      <c r="H16" s="9">
        <v>86.9</v>
      </c>
      <c r="I16" s="9"/>
      <c r="J16" s="9"/>
      <c r="K16" s="9"/>
      <c r="L16" s="9"/>
      <c r="M16" s="9"/>
      <c r="S16" s="25">
        <f t="shared" si="0"/>
        <v>70.983333333333334</v>
      </c>
      <c r="T16" s="25">
        <f t="shared" si="1"/>
        <v>18.299663020576855</v>
      </c>
      <c r="U16" s="25">
        <f t="shared" ref="U16:U18" si="7">S16/S$15</f>
        <v>14.244147157190636</v>
      </c>
      <c r="V16" s="25">
        <f t="shared" ref="V16:V18" si="8">T16/S$15</f>
        <v>3.6721731813866598</v>
      </c>
      <c r="W16" s="20"/>
      <c r="X16" s="20"/>
      <c r="Y16" s="20"/>
      <c r="Z16" s="20"/>
      <c r="AA16" s="20"/>
    </row>
    <row r="17" spans="1:28">
      <c r="A17" s="7">
        <v>72</v>
      </c>
      <c r="B17" s="1" t="s">
        <v>4</v>
      </c>
      <c r="C17" s="9">
        <v>76.3</v>
      </c>
      <c r="D17" s="9">
        <v>48.3</v>
      </c>
      <c r="E17" s="9">
        <v>48.2</v>
      </c>
      <c r="F17" s="9">
        <v>31.9</v>
      </c>
      <c r="G17" s="9">
        <v>62.5</v>
      </c>
      <c r="H17" s="9">
        <v>67</v>
      </c>
      <c r="I17" s="9"/>
      <c r="J17" s="9"/>
      <c r="K17" s="9"/>
      <c r="L17" s="9"/>
      <c r="M17" s="9"/>
      <c r="S17" s="25">
        <f t="shared" si="0"/>
        <v>55.70000000000001</v>
      </c>
      <c r="T17" s="25">
        <f t="shared" si="1"/>
        <v>15.973352810227377</v>
      </c>
      <c r="U17" s="25">
        <f t="shared" si="7"/>
        <v>11.177257525083613</v>
      </c>
      <c r="V17" s="25">
        <f t="shared" si="8"/>
        <v>3.2053550789753933</v>
      </c>
      <c r="W17" s="20"/>
      <c r="X17" s="20"/>
      <c r="Y17" s="20"/>
      <c r="Z17" s="20"/>
      <c r="AA17" s="20"/>
    </row>
    <row r="18" spans="1:28">
      <c r="A18" s="7">
        <v>72</v>
      </c>
      <c r="B18" s="1" t="s">
        <v>5</v>
      </c>
      <c r="C18" s="9"/>
      <c r="D18" s="9">
        <v>74.900000000000006</v>
      </c>
      <c r="E18" s="9">
        <v>76.7</v>
      </c>
      <c r="F18" s="9">
        <v>64.599999999999994</v>
      </c>
      <c r="G18" s="9">
        <v>64.599999999999994</v>
      </c>
      <c r="H18" s="9">
        <v>86.2</v>
      </c>
      <c r="I18" s="9"/>
      <c r="J18" s="9"/>
      <c r="K18" s="9"/>
      <c r="L18" s="9"/>
      <c r="M18" s="9"/>
      <c r="S18" s="25">
        <f t="shared" si="0"/>
        <v>73.400000000000006</v>
      </c>
      <c r="T18" s="25">
        <f t="shared" si="1"/>
        <v>9.1085125020499955</v>
      </c>
      <c r="U18" s="25">
        <f t="shared" si="7"/>
        <v>14.729096989966557</v>
      </c>
      <c r="V18" s="25">
        <f t="shared" si="8"/>
        <v>1.8277951509130426</v>
      </c>
      <c r="W18" s="20"/>
      <c r="X18" s="20"/>
      <c r="Y18" s="20"/>
      <c r="Z18" s="20"/>
      <c r="AA18" s="20"/>
    </row>
    <row r="19" spans="1:28">
      <c r="S19" s="20"/>
      <c r="T19" s="20"/>
      <c r="U19" s="20"/>
      <c r="V19" s="20"/>
      <c r="W19" s="20"/>
      <c r="X19" s="20"/>
      <c r="Y19" s="20"/>
      <c r="Z19" s="20"/>
      <c r="AA19" s="20"/>
    </row>
    <row r="20" spans="1:28">
      <c r="I20" s="9"/>
      <c r="J20" s="9"/>
      <c r="S20" s="20"/>
      <c r="T20" s="20"/>
      <c r="U20" s="20"/>
      <c r="V20" s="20"/>
      <c r="W20" s="20"/>
      <c r="X20" s="20"/>
      <c r="Y20" s="20"/>
      <c r="Z20" s="20"/>
      <c r="AA20" s="20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26" t="s">
        <v>59</v>
      </c>
      <c r="T21" s="26" t="s">
        <v>60</v>
      </c>
      <c r="U21" s="26" t="s">
        <v>66</v>
      </c>
      <c r="V21" s="26" t="s">
        <v>67</v>
      </c>
      <c r="W21" s="20"/>
      <c r="X21" s="26" t="s">
        <v>61</v>
      </c>
      <c r="Y21" s="26" t="s">
        <v>62</v>
      </c>
      <c r="Z21" s="26" t="s">
        <v>60</v>
      </c>
      <c r="AA21" s="26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9"/>
      <c r="T22" s="20"/>
      <c r="U22" s="27"/>
      <c r="V22" s="20"/>
      <c r="W22" s="20"/>
      <c r="X22" s="20">
        <v>0</v>
      </c>
      <c r="Y22" s="23">
        <f>U23</f>
        <v>1</v>
      </c>
      <c r="Z22" s="23">
        <f>V23</f>
        <v>2.5811399778703413E-2</v>
      </c>
      <c r="AA22" s="20">
        <v>0</v>
      </c>
      <c r="AB22">
        <v>31</v>
      </c>
    </row>
    <row r="23" spans="1:28">
      <c r="A23" s="7">
        <v>24</v>
      </c>
      <c r="B23" s="1" t="s">
        <v>2</v>
      </c>
      <c r="C23" s="9">
        <v>4.9000000000000004</v>
      </c>
      <c r="D23" s="9">
        <v>5</v>
      </c>
      <c r="E23" s="9">
        <v>4.9000000000000004</v>
      </c>
      <c r="F23" s="9">
        <v>4.7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5">
        <f>AVERAGE(C23:H23)</f>
        <v>4.875</v>
      </c>
      <c r="T23" s="25">
        <f>STDEV(C23:H23)</f>
        <v>0.12583057392117913</v>
      </c>
      <c r="U23" s="25">
        <f>S23/S$23</f>
        <v>1</v>
      </c>
      <c r="V23" s="25">
        <f>T23/S$23</f>
        <v>2.5811399778703413E-2</v>
      </c>
      <c r="W23" s="20"/>
      <c r="X23" s="20">
        <v>24</v>
      </c>
      <c r="Y23" s="23">
        <f>U24</f>
        <v>2.0717948717948715</v>
      </c>
      <c r="Z23" s="23">
        <f>V24</f>
        <v>0.45283338638765075</v>
      </c>
      <c r="AA23" s="20">
        <v>1</v>
      </c>
      <c r="AB23">
        <v>31</v>
      </c>
    </row>
    <row r="24" spans="1:28">
      <c r="A24" s="7">
        <v>24</v>
      </c>
      <c r="B24" s="1" t="s">
        <v>3</v>
      </c>
      <c r="C24" s="9">
        <v>12</v>
      </c>
      <c r="D24" s="9">
        <v>12</v>
      </c>
      <c r="E24" s="9">
        <v>7.9</v>
      </c>
      <c r="F24" s="9">
        <v>8.5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25">
        <f t="shared" ref="S24:S36" si="9">AVERAGE(C24:H24)</f>
        <v>10.1</v>
      </c>
      <c r="T24" s="25">
        <f t="shared" ref="T24:T36" si="10">STDEV(C24:H24)</f>
        <v>2.2075627586397975</v>
      </c>
      <c r="U24" s="25">
        <f t="shared" ref="U24:U26" si="11">S24/S$23</f>
        <v>2.0717948717948715</v>
      </c>
      <c r="V24" s="25">
        <f t="shared" ref="V24:V26" si="12">T24/S$23</f>
        <v>0.45283338638765075</v>
      </c>
      <c r="W24" s="20"/>
      <c r="X24" s="20">
        <v>48</v>
      </c>
      <c r="Y24" s="23">
        <f>U29</f>
        <v>3.2637795275590555</v>
      </c>
      <c r="Z24" s="23">
        <f>V29</f>
        <v>1.2540930569534259</v>
      </c>
      <c r="AA24" s="20">
        <v>1</v>
      </c>
      <c r="AB24">
        <v>31</v>
      </c>
    </row>
    <row r="25" spans="1:28">
      <c r="A25" s="7">
        <v>24</v>
      </c>
      <c r="B25" s="1" t="s">
        <v>4</v>
      </c>
      <c r="C25" s="9">
        <v>33.4</v>
      </c>
      <c r="D25" s="9">
        <v>48.1</v>
      </c>
      <c r="E25" s="9">
        <v>27.6</v>
      </c>
      <c r="F25" s="9">
        <v>41.6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25">
        <f t="shared" si="9"/>
        <v>37.674999999999997</v>
      </c>
      <c r="T25" s="25">
        <f t="shared" si="10"/>
        <v>9.0160505026683975</v>
      </c>
      <c r="U25" s="25">
        <f t="shared" si="11"/>
        <v>7.7282051282051274</v>
      </c>
      <c r="V25" s="25">
        <f t="shared" si="12"/>
        <v>1.84944625695762</v>
      </c>
      <c r="W25" s="20"/>
      <c r="X25" s="20">
        <v>72</v>
      </c>
      <c r="Y25" s="23">
        <f>U34</f>
        <v>3.797979797979798</v>
      </c>
      <c r="Z25" s="23">
        <f>V34</f>
        <v>1.5383808538408599</v>
      </c>
      <c r="AA25" s="20">
        <v>1</v>
      </c>
      <c r="AB25">
        <v>31</v>
      </c>
    </row>
    <row r="26" spans="1:28">
      <c r="A26" s="7">
        <v>24</v>
      </c>
      <c r="B26" s="1" t="s">
        <v>5</v>
      </c>
      <c r="C26" s="9"/>
      <c r="D26" s="9">
        <v>61.1</v>
      </c>
      <c r="E26" s="9">
        <v>43</v>
      </c>
      <c r="F26" s="9">
        <v>44.5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25">
        <f t="shared" si="9"/>
        <v>49.533333333333331</v>
      </c>
      <c r="T26" s="25">
        <f t="shared" si="10"/>
        <v>10.045065123399333</v>
      </c>
      <c r="U26" s="25">
        <f t="shared" si="11"/>
        <v>10.16068376068376</v>
      </c>
      <c r="V26" s="25">
        <f t="shared" si="12"/>
        <v>2.0605261791588374</v>
      </c>
      <c r="W26" s="20"/>
      <c r="X26" s="20">
        <v>24</v>
      </c>
      <c r="Y26" s="23">
        <f>U25</f>
        <v>7.7282051282051274</v>
      </c>
      <c r="Z26" s="23">
        <f>V25</f>
        <v>1.84944625695762</v>
      </c>
      <c r="AA26" s="20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5"/>
      <c r="T27" s="25"/>
      <c r="U27" s="25"/>
      <c r="V27" s="25"/>
      <c r="W27" s="20"/>
      <c r="X27" s="20">
        <v>48</v>
      </c>
      <c r="Y27" s="23">
        <f>U30</f>
        <v>10.633858267716535</v>
      </c>
      <c r="Z27" s="23">
        <f>V30</f>
        <v>2.0228425380597121</v>
      </c>
      <c r="AA27" s="20">
        <v>2</v>
      </c>
      <c r="AB27">
        <v>31</v>
      </c>
    </row>
    <row r="28" spans="1:28">
      <c r="A28" s="7">
        <v>48</v>
      </c>
      <c r="B28" s="1" t="s">
        <v>2</v>
      </c>
      <c r="C28" s="9">
        <v>5.2</v>
      </c>
      <c r="D28" s="9">
        <v>4.9000000000000004</v>
      </c>
      <c r="E28" s="9">
        <v>5</v>
      </c>
      <c r="F28" s="9">
        <v>5.0999999999999996</v>
      </c>
      <c r="G28" s="9">
        <v>5.2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25">
        <f t="shared" si="9"/>
        <v>5.08</v>
      </c>
      <c r="T28" s="25">
        <f t="shared" si="10"/>
        <v>0.13038404810405294</v>
      </c>
      <c r="U28" s="25">
        <f>S28/S$28</f>
        <v>1</v>
      </c>
      <c r="V28" s="25">
        <f>T28/S$28</f>
        <v>2.5666151201585222E-2</v>
      </c>
      <c r="W28" s="20"/>
      <c r="X28" s="20">
        <v>72</v>
      </c>
      <c r="Y28" s="23">
        <f>U35</f>
        <v>12.04713804713805</v>
      </c>
      <c r="Z28" s="23">
        <f>V35</f>
        <v>3.5834458616120335</v>
      </c>
      <c r="AA28" s="20">
        <v>2</v>
      </c>
      <c r="AB28">
        <v>31</v>
      </c>
    </row>
    <row r="29" spans="1:28">
      <c r="A29" s="7">
        <v>48</v>
      </c>
      <c r="B29" s="1" t="s">
        <v>3</v>
      </c>
      <c r="C29" s="9">
        <v>27</v>
      </c>
      <c r="D29" s="9">
        <v>17.100000000000001</v>
      </c>
      <c r="E29" s="9">
        <v>15.9</v>
      </c>
      <c r="F29" s="9">
        <v>11.9</v>
      </c>
      <c r="G29" s="9">
        <v>11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25">
        <f t="shared" si="9"/>
        <v>16.580000000000002</v>
      </c>
      <c r="T29" s="25">
        <f t="shared" si="10"/>
        <v>6.3707927293234032</v>
      </c>
      <c r="U29" s="25">
        <f t="shared" ref="U29:U31" si="13">S29/S$28</f>
        <v>3.2637795275590555</v>
      </c>
      <c r="V29" s="25">
        <f t="shared" ref="V29:V31" si="14">T29/S$28</f>
        <v>1.2540930569534259</v>
      </c>
      <c r="W29" s="20"/>
      <c r="X29" s="20">
        <v>24</v>
      </c>
      <c r="Y29" s="23">
        <f>U26</f>
        <v>10.16068376068376</v>
      </c>
      <c r="Z29" s="23">
        <f>V26</f>
        <v>2.0605261791588374</v>
      </c>
      <c r="AA29" s="20">
        <v>3</v>
      </c>
      <c r="AB29">
        <v>31</v>
      </c>
    </row>
    <row r="30" spans="1:28">
      <c r="A30" s="7">
        <v>48</v>
      </c>
      <c r="B30" s="1" t="s">
        <v>4</v>
      </c>
      <c r="C30" s="9">
        <v>59.4</v>
      </c>
      <c r="D30" s="9">
        <v>58.4</v>
      </c>
      <c r="E30" s="9">
        <v>52.5</v>
      </c>
      <c r="F30" s="9">
        <v>62.9</v>
      </c>
      <c r="G30" s="9">
        <v>36.9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25">
        <f t="shared" si="9"/>
        <v>54.02</v>
      </c>
      <c r="T30" s="25">
        <f t="shared" si="10"/>
        <v>10.276040093343338</v>
      </c>
      <c r="U30" s="25">
        <f t="shared" si="13"/>
        <v>10.633858267716535</v>
      </c>
      <c r="V30" s="25">
        <f t="shared" si="14"/>
        <v>2.0228425380597121</v>
      </c>
      <c r="W30" s="20"/>
      <c r="X30" s="20">
        <v>48</v>
      </c>
      <c r="Y30" s="23">
        <f>U31</f>
        <v>13.248031496062991</v>
      </c>
      <c r="Z30" s="23">
        <f>V31</f>
        <v>3.3897919771050771</v>
      </c>
      <c r="AA30" s="20">
        <v>3</v>
      </c>
      <c r="AB30">
        <v>31</v>
      </c>
    </row>
    <row r="31" spans="1:28">
      <c r="A31" s="7">
        <v>48</v>
      </c>
      <c r="B31" s="1" t="s">
        <v>5</v>
      </c>
      <c r="C31" s="9"/>
      <c r="D31" s="9">
        <v>72.900000000000006</v>
      </c>
      <c r="E31" s="9">
        <v>78.5</v>
      </c>
      <c r="F31" s="9">
        <v>76.099999999999994</v>
      </c>
      <c r="G31" s="9">
        <v>41.7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25">
        <f t="shared" si="9"/>
        <v>67.3</v>
      </c>
      <c r="T31" s="25">
        <f t="shared" si="10"/>
        <v>17.220143243693791</v>
      </c>
      <c r="U31" s="25">
        <f t="shared" si="13"/>
        <v>13.248031496062991</v>
      </c>
      <c r="V31" s="25">
        <f t="shared" si="14"/>
        <v>3.3897919771050771</v>
      </c>
      <c r="W31" s="20"/>
      <c r="X31" s="20">
        <v>72</v>
      </c>
      <c r="Y31" s="23">
        <f>U36</f>
        <v>15.268686868686867</v>
      </c>
      <c r="Z31" s="23">
        <f>V36</f>
        <v>3.9406990844980632</v>
      </c>
      <c r="AA31" s="20">
        <v>3</v>
      </c>
      <c r="AB31">
        <v>31</v>
      </c>
    </row>
    <row r="32" spans="1:28">
      <c r="A32" s="8"/>
      <c r="B32" s="4"/>
      <c r="C32" s="9"/>
      <c r="D32" s="9"/>
      <c r="E32" s="9"/>
      <c r="F32" s="9"/>
      <c r="G32" s="9"/>
      <c r="S32" s="25"/>
      <c r="T32" s="25"/>
      <c r="U32" s="25"/>
      <c r="V32" s="25"/>
      <c r="W32" s="20"/>
      <c r="X32" s="20"/>
      <c r="Y32" s="20"/>
      <c r="Z32" s="20"/>
      <c r="AA32" s="20"/>
    </row>
    <row r="33" spans="1:28">
      <c r="A33" s="7">
        <v>72</v>
      </c>
      <c r="B33" s="1" t="s">
        <v>2</v>
      </c>
      <c r="C33" s="9">
        <v>4.9000000000000004</v>
      </c>
      <c r="D33" s="9">
        <v>4.7</v>
      </c>
      <c r="E33" s="9">
        <v>4.9000000000000004</v>
      </c>
      <c r="F33" s="9">
        <v>4.8</v>
      </c>
      <c r="G33" s="9">
        <v>5.3</v>
      </c>
      <c r="H33" s="9">
        <v>5.0999999999999996</v>
      </c>
      <c r="I33" s="9"/>
      <c r="J33" s="9"/>
      <c r="K33" s="9"/>
      <c r="L33" s="9"/>
      <c r="M33" s="9"/>
      <c r="N33" s="9"/>
      <c r="O33" s="9"/>
      <c r="S33" s="25">
        <f t="shared" si="9"/>
        <v>4.95</v>
      </c>
      <c r="T33" s="25">
        <f t="shared" si="10"/>
        <v>0.21679483388678783</v>
      </c>
      <c r="U33" s="25">
        <f>S33/S$33</f>
        <v>1</v>
      </c>
      <c r="V33" s="25">
        <f>T33/S$33</f>
        <v>4.3796936138745017E-2</v>
      </c>
      <c r="W33" s="20"/>
      <c r="X33" s="20"/>
      <c r="Y33" s="20"/>
      <c r="Z33" s="20"/>
      <c r="AA33" s="20"/>
    </row>
    <row r="34" spans="1:28">
      <c r="A34" s="7">
        <v>72</v>
      </c>
      <c r="B34" s="1" t="s">
        <v>3</v>
      </c>
      <c r="C34" s="9">
        <v>28.6</v>
      </c>
      <c r="D34" s="9">
        <v>14.1</v>
      </c>
      <c r="E34" s="9">
        <v>17</v>
      </c>
      <c r="F34" s="9">
        <v>26</v>
      </c>
      <c r="G34" s="9">
        <v>19.100000000000001</v>
      </c>
      <c r="H34" s="9">
        <v>8</v>
      </c>
      <c r="I34" s="9"/>
      <c r="J34" s="9"/>
      <c r="K34" s="9"/>
      <c r="L34" s="9"/>
      <c r="M34" s="9"/>
      <c r="N34" s="9"/>
      <c r="O34" s="9"/>
      <c r="S34" s="25">
        <f t="shared" si="9"/>
        <v>18.8</v>
      </c>
      <c r="T34" s="25">
        <f t="shared" si="10"/>
        <v>7.6149852265122568</v>
      </c>
      <c r="U34" s="25">
        <f t="shared" ref="U34:U36" si="15">S34/S$33</f>
        <v>3.797979797979798</v>
      </c>
      <c r="V34" s="25">
        <f t="shared" ref="V34:V36" si="16">T34/S$33</f>
        <v>1.5383808538408599</v>
      </c>
      <c r="W34" s="20"/>
      <c r="X34" s="20"/>
      <c r="Y34" s="20"/>
      <c r="Z34" s="20"/>
      <c r="AA34" s="20"/>
    </row>
    <row r="35" spans="1:28">
      <c r="A35" s="7">
        <v>72</v>
      </c>
      <c r="B35" s="1" t="s">
        <v>4</v>
      </c>
      <c r="C35" s="9">
        <v>68.900000000000006</v>
      </c>
      <c r="D35" s="9">
        <v>66.5</v>
      </c>
      <c r="E35" s="9">
        <v>60.2</v>
      </c>
      <c r="F35" s="9">
        <v>54.3</v>
      </c>
      <c r="G35" s="9">
        <v>79.900000000000006</v>
      </c>
      <c r="H35" s="9">
        <v>28</v>
      </c>
      <c r="I35" s="9"/>
      <c r="J35" s="9"/>
      <c r="K35" s="9"/>
      <c r="L35" s="9"/>
      <c r="M35" s="9"/>
      <c r="N35" s="9"/>
      <c r="O35" s="9"/>
      <c r="S35" s="25">
        <f t="shared" si="9"/>
        <v>59.633333333333347</v>
      </c>
      <c r="T35" s="25">
        <f t="shared" si="10"/>
        <v>17.738057014979567</v>
      </c>
      <c r="U35" s="25">
        <f t="shared" si="15"/>
        <v>12.04713804713805</v>
      </c>
      <c r="V35" s="25">
        <f t="shared" si="16"/>
        <v>3.5834458616120335</v>
      </c>
      <c r="W35" s="20"/>
      <c r="X35" s="20"/>
      <c r="Y35" s="20"/>
      <c r="Z35" s="20"/>
      <c r="AA35" s="20"/>
    </row>
    <row r="36" spans="1:28">
      <c r="A36" s="7">
        <v>72</v>
      </c>
      <c r="B36" s="1" t="s">
        <v>5</v>
      </c>
      <c r="C36" s="9"/>
      <c r="D36" s="9">
        <v>85.9</v>
      </c>
      <c r="E36" s="9">
        <v>85.8</v>
      </c>
      <c r="F36" s="9">
        <v>82.6</v>
      </c>
      <c r="G36" s="9">
        <v>82.8</v>
      </c>
      <c r="H36" s="9">
        <v>40.799999999999997</v>
      </c>
      <c r="I36" s="9"/>
      <c r="J36" s="9"/>
      <c r="K36" s="9"/>
      <c r="L36" s="9"/>
      <c r="M36" s="9"/>
      <c r="N36" s="9"/>
      <c r="O36" s="9"/>
      <c r="S36" s="25">
        <f t="shared" si="9"/>
        <v>75.58</v>
      </c>
      <c r="T36" s="25">
        <f t="shared" si="10"/>
        <v>19.506460468265413</v>
      </c>
      <c r="U36" s="25">
        <f t="shared" si="15"/>
        <v>15.268686868686867</v>
      </c>
      <c r="V36" s="25">
        <f t="shared" si="16"/>
        <v>3.9406990844980632</v>
      </c>
      <c r="W36" s="20"/>
      <c r="X36" s="20"/>
      <c r="Y36" s="20"/>
      <c r="Z36" s="20"/>
      <c r="AA36" s="20"/>
    </row>
    <row r="37" spans="1:28">
      <c r="S37" s="20"/>
      <c r="T37" s="20"/>
      <c r="U37" s="20"/>
      <c r="V37" s="20"/>
      <c r="W37" s="20"/>
      <c r="X37" s="20"/>
      <c r="Y37" s="20"/>
      <c r="Z37" s="20"/>
      <c r="AA37" s="20"/>
    </row>
    <row r="38" spans="1:28">
      <c r="S38" s="20"/>
      <c r="T38" s="20"/>
      <c r="U38" s="20"/>
      <c r="V38" s="20"/>
      <c r="W38" s="20"/>
      <c r="X38" s="20"/>
      <c r="Y38" s="20"/>
      <c r="Z38" s="20"/>
      <c r="AA38" s="20"/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28" t="s">
        <v>59</v>
      </c>
      <c r="T39" s="28" t="s">
        <v>60</v>
      </c>
      <c r="U39" s="28" t="s">
        <v>66</v>
      </c>
      <c r="V39" s="28" t="s">
        <v>67</v>
      </c>
      <c r="W39" s="20"/>
      <c r="X39" s="28" t="s">
        <v>61</v>
      </c>
      <c r="Y39" s="28" t="s">
        <v>62</v>
      </c>
      <c r="Z39" s="28" t="s">
        <v>60</v>
      </c>
      <c r="AA39" s="28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9"/>
      <c r="T40" s="20"/>
      <c r="U40" s="20"/>
      <c r="V40" s="20"/>
      <c r="W40" s="20"/>
      <c r="X40" s="20">
        <v>0</v>
      </c>
      <c r="Y40" s="23">
        <f>U41</f>
        <v>1</v>
      </c>
      <c r="Z40" s="23">
        <v>0.03</v>
      </c>
      <c r="AA40" s="20">
        <v>0</v>
      </c>
      <c r="AB40">
        <v>32</v>
      </c>
    </row>
    <row r="41" spans="1:28">
      <c r="A41" s="7">
        <v>24</v>
      </c>
      <c r="B41" s="1" t="s">
        <v>2</v>
      </c>
      <c r="C41" s="9">
        <v>5.2</v>
      </c>
      <c r="D41" s="9">
        <v>5</v>
      </c>
      <c r="E41" s="9">
        <v>4.7</v>
      </c>
      <c r="F41" s="9">
        <v>4.8</v>
      </c>
      <c r="G41" s="9">
        <v>5.3</v>
      </c>
      <c r="H41" s="9"/>
      <c r="I41" s="9"/>
      <c r="J41" s="9"/>
      <c r="L41" s="9"/>
      <c r="M41" s="9"/>
      <c r="N41" s="9"/>
      <c r="O41" s="9"/>
      <c r="P41" s="9"/>
      <c r="S41" s="23">
        <f>AVERAGE(C41:H41)</f>
        <v>5</v>
      </c>
      <c r="T41" s="23">
        <f>STDEV(C41:H41)</f>
        <v>0.2549509756796392</v>
      </c>
      <c r="U41" s="23">
        <f>S41/S$41</f>
        <v>1</v>
      </c>
      <c r="V41" s="23">
        <f>T41/S$41</f>
        <v>5.099019513592784E-2</v>
      </c>
      <c r="W41" s="20"/>
      <c r="X41" s="20">
        <v>24</v>
      </c>
      <c r="Y41" s="23">
        <f>U42</f>
        <v>0.65999999999999992</v>
      </c>
      <c r="Z41" s="23">
        <f>V42</f>
        <v>0.55821142947811453</v>
      </c>
      <c r="AA41" s="20">
        <v>1</v>
      </c>
      <c r="AB41">
        <v>32</v>
      </c>
    </row>
    <row r="42" spans="1:28">
      <c r="A42" s="7">
        <v>24</v>
      </c>
      <c r="B42" s="1" t="s">
        <v>3</v>
      </c>
      <c r="C42" s="9">
        <v>8.1</v>
      </c>
      <c r="D42" s="9">
        <v>3</v>
      </c>
      <c r="E42" s="9">
        <v>1.8</v>
      </c>
      <c r="F42" s="9">
        <v>1</v>
      </c>
      <c r="G42" s="9">
        <v>2.6</v>
      </c>
      <c r="H42" s="9"/>
      <c r="I42" s="9"/>
      <c r="J42" s="9"/>
      <c r="L42" s="9"/>
      <c r="M42" s="9"/>
      <c r="N42" s="9"/>
      <c r="O42" s="9"/>
      <c r="P42" s="9"/>
      <c r="S42" s="23">
        <f t="shared" ref="S42:S54" si="17">AVERAGE(C42:H42)</f>
        <v>3.3</v>
      </c>
      <c r="T42" s="23">
        <f t="shared" ref="T42:T54" si="18">STDEV(C42:H42)</f>
        <v>2.7910571473905725</v>
      </c>
      <c r="U42" s="23">
        <f t="shared" ref="U42:U44" si="19">S42/S$41</f>
        <v>0.65999999999999992</v>
      </c>
      <c r="V42" s="23">
        <f t="shared" ref="V42:V44" si="20">T42/S$41</f>
        <v>0.55821142947811453</v>
      </c>
      <c r="W42" s="20"/>
      <c r="X42" s="20">
        <v>48</v>
      </c>
      <c r="Y42" s="23">
        <f>U47</f>
        <v>0.59215686274509804</v>
      </c>
      <c r="Z42" s="23">
        <f>V47</f>
        <v>0.44267718612867374</v>
      </c>
      <c r="AA42" s="20">
        <v>1</v>
      </c>
      <c r="AB42">
        <v>32</v>
      </c>
    </row>
    <row r="43" spans="1:28">
      <c r="A43" s="7">
        <v>24</v>
      </c>
      <c r="B43" s="1" t="s">
        <v>4</v>
      </c>
      <c r="C43" s="9">
        <v>60.4</v>
      </c>
      <c r="D43" s="9">
        <v>48.8</v>
      </c>
      <c r="E43" s="9">
        <v>43.2</v>
      </c>
      <c r="F43" s="9">
        <v>45.5</v>
      </c>
      <c r="G43" s="9">
        <v>39.6</v>
      </c>
      <c r="H43" s="9"/>
      <c r="I43" s="9"/>
      <c r="J43" s="9"/>
      <c r="L43" s="9"/>
      <c r="M43" s="9"/>
      <c r="N43" s="9"/>
      <c r="O43" s="9"/>
      <c r="P43" s="9"/>
      <c r="S43" s="23">
        <f t="shared" si="17"/>
        <v>47.499999999999993</v>
      </c>
      <c r="T43" s="23">
        <f t="shared" si="18"/>
        <v>7.9529868602934908</v>
      </c>
      <c r="U43" s="23">
        <f t="shared" si="19"/>
        <v>9.4999999999999982</v>
      </c>
      <c r="V43" s="23">
        <f t="shared" si="20"/>
        <v>1.5905973720586981</v>
      </c>
      <c r="W43" s="20"/>
      <c r="X43" s="20">
        <v>72</v>
      </c>
      <c r="Y43" s="23">
        <f>U52</f>
        <v>0.75100401606425704</v>
      </c>
      <c r="Z43" s="23">
        <f>V52</f>
        <v>0.43546990499996069</v>
      </c>
      <c r="AA43" s="20">
        <v>1</v>
      </c>
      <c r="AB43">
        <v>32</v>
      </c>
    </row>
    <row r="44" spans="1:28">
      <c r="A44" s="7">
        <v>24</v>
      </c>
      <c r="B44" s="1" t="s">
        <v>5</v>
      </c>
      <c r="C44" s="9"/>
      <c r="D44" s="9">
        <v>53.5</v>
      </c>
      <c r="E44" s="9">
        <v>45.7</v>
      </c>
      <c r="F44" s="9">
        <v>44.5</v>
      </c>
      <c r="G44" s="9">
        <v>36.5</v>
      </c>
      <c r="H44" s="9"/>
      <c r="I44" s="9"/>
      <c r="J44" s="9"/>
      <c r="L44" s="9"/>
      <c r="M44" s="9"/>
      <c r="N44" s="9"/>
      <c r="O44" s="9"/>
      <c r="P44" s="9"/>
      <c r="S44" s="23">
        <f t="shared" si="17"/>
        <v>45.05</v>
      </c>
      <c r="T44" s="23">
        <f t="shared" si="18"/>
        <v>6.9577295147195946</v>
      </c>
      <c r="U44" s="23">
        <f t="shared" si="19"/>
        <v>9.01</v>
      </c>
      <c r="V44" s="23">
        <f t="shared" si="20"/>
        <v>1.391545902943919</v>
      </c>
      <c r="W44" s="20"/>
      <c r="X44" s="20">
        <v>24</v>
      </c>
      <c r="Y44" s="23">
        <f>U43</f>
        <v>9.4999999999999982</v>
      </c>
      <c r="Z44" s="23">
        <f>V43</f>
        <v>1.5905973720586981</v>
      </c>
      <c r="AA44" s="20">
        <v>2</v>
      </c>
      <c r="AB44">
        <v>32</v>
      </c>
    </row>
    <row r="45" spans="1:28">
      <c r="A45" s="7"/>
      <c r="B45" s="2"/>
      <c r="C45" s="9"/>
      <c r="D45" s="9"/>
      <c r="E45" s="9"/>
      <c r="F45" s="9"/>
      <c r="G45" s="9"/>
      <c r="S45" s="23"/>
      <c r="T45" s="23"/>
      <c r="U45" s="23"/>
      <c r="V45" s="23"/>
      <c r="W45" s="20"/>
      <c r="X45" s="20">
        <v>48</v>
      </c>
      <c r="Y45" s="23">
        <f>U48</f>
        <v>10.866666666666667</v>
      </c>
      <c r="Z45" s="23">
        <f>V48</f>
        <v>2.4076323596829527</v>
      </c>
      <c r="AA45" s="20">
        <v>2</v>
      </c>
      <c r="AB45">
        <v>32</v>
      </c>
    </row>
    <row r="46" spans="1:28">
      <c r="A46" s="7">
        <v>48</v>
      </c>
      <c r="B46" s="1" t="s">
        <v>2</v>
      </c>
      <c r="C46" s="9">
        <v>5.4</v>
      </c>
      <c r="D46" s="9">
        <v>4.8</v>
      </c>
      <c r="E46" s="9">
        <v>4.8</v>
      </c>
      <c r="F46" s="9">
        <v>5.0999999999999996</v>
      </c>
      <c r="G46" s="9"/>
      <c r="H46" s="9">
        <v>5.4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23">
        <f t="shared" si="17"/>
        <v>5.0999999999999996</v>
      </c>
      <c r="T46" s="23">
        <f t="shared" si="18"/>
        <v>0.30000000000000027</v>
      </c>
      <c r="U46" s="23">
        <f>S46/S$46</f>
        <v>1</v>
      </c>
      <c r="V46" s="23">
        <f>T46/S$46</f>
        <v>5.8823529411764761E-2</v>
      </c>
      <c r="W46" s="20"/>
      <c r="X46" s="20">
        <v>72</v>
      </c>
      <c r="Y46" s="23">
        <f>U53</f>
        <v>11.734939759036143</v>
      </c>
      <c r="Z46" s="23">
        <f>V53</f>
        <v>1.6990491327079356</v>
      </c>
      <c r="AA46" s="20">
        <v>2</v>
      </c>
      <c r="AB46">
        <v>32</v>
      </c>
    </row>
    <row r="47" spans="1:28">
      <c r="A47" s="7">
        <v>48</v>
      </c>
      <c r="B47" s="1" t="s">
        <v>3</v>
      </c>
      <c r="C47" s="9">
        <v>6.8</v>
      </c>
      <c r="D47" s="9">
        <v>1.7</v>
      </c>
      <c r="E47" s="9">
        <v>3.1</v>
      </c>
      <c r="F47" s="9">
        <v>1</v>
      </c>
      <c r="G47" s="9"/>
      <c r="H47" s="9">
        <v>2.5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23">
        <f t="shared" si="17"/>
        <v>3.02</v>
      </c>
      <c r="T47" s="23">
        <f t="shared" si="18"/>
        <v>2.2576536492562358</v>
      </c>
      <c r="U47" s="23">
        <f t="shared" ref="U47:U49" si="21">S47/S$46</f>
        <v>0.59215686274509804</v>
      </c>
      <c r="V47" s="23">
        <f t="shared" ref="V47:V49" si="22">T47/S$46</f>
        <v>0.44267718612867374</v>
      </c>
      <c r="W47" s="20"/>
      <c r="X47" s="20">
        <v>24</v>
      </c>
      <c r="Y47" s="23">
        <f>U44</f>
        <v>9.01</v>
      </c>
      <c r="Z47" s="23">
        <f>V44</f>
        <v>1.391545902943919</v>
      </c>
      <c r="AA47" s="20">
        <v>3</v>
      </c>
      <c r="AB47">
        <v>32</v>
      </c>
    </row>
    <row r="48" spans="1:28">
      <c r="A48" s="7">
        <v>48</v>
      </c>
      <c r="B48" s="1" t="s">
        <v>4</v>
      </c>
      <c r="C48" s="9">
        <v>72.599999999999994</v>
      </c>
      <c r="D48" s="9">
        <v>47.4</v>
      </c>
      <c r="E48" s="9">
        <v>51.4</v>
      </c>
      <c r="F48" s="9">
        <v>63.2</v>
      </c>
      <c r="G48" s="9"/>
      <c r="H48" s="9">
        <v>42.5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23">
        <f t="shared" si="17"/>
        <v>55.42</v>
      </c>
      <c r="T48" s="23">
        <f t="shared" si="18"/>
        <v>12.278925034383059</v>
      </c>
      <c r="U48" s="23">
        <f t="shared" si="21"/>
        <v>10.866666666666667</v>
      </c>
      <c r="V48" s="23">
        <f t="shared" si="22"/>
        <v>2.4076323596829527</v>
      </c>
      <c r="W48" s="20"/>
      <c r="X48" s="20">
        <v>48</v>
      </c>
      <c r="Y48" s="23">
        <f>U49</f>
        <v>10.308823529411766</v>
      </c>
      <c r="Z48" s="23">
        <f>V49</f>
        <v>3.4322267844259442</v>
      </c>
      <c r="AA48" s="20">
        <v>3</v>
      </c>
      <c r="AB48">
        <v>32</v>
      </c>
    </row>
    <row r="49" spans="1:28">
      <c r="A49" s="7">
        <v>48</v>
      </c>
      <c r="B49" s="1" t="s">
        <v>5</v>
      </c>
      <c r="C49" s="9"/>
      <c r="D49" s="9">
        <v>61.6</v>
      </c>
      <c r="E49" s="9">
        <v>58.6</v>
      </c>
      <c r="F49" s="9">
        <v>63.6</v>
      </c>
      <c r="G49" s="9"/>
      <c r="H49" s="9">
        <v>26.5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23">
        <f t="shared" si="17"/>
        <v>52.575000000000003</v>
      </c>
      <c r="T49" s="23">
        <f t="shared" si="18"/>
        <v>17.504356600572315</v>
      </c>
      <c r="U49" s="23">
        <f t="shared" si="21"/>
        <v>10.308823529411766</v>
      </c>
      <c r="V49" s="23">
        <f t="shared" si="22"/>
        <v>3.4322267844259442</v>
      </c>
      <c r="W49" s="20"/>
      <c r="X49" s="20">
        <v>72</v>
      </c>
      <c r="Y49" s="23">
        <f>U54</f>
        <v>11.156626506024097</v>
      </c>
      <c r="Z49" s="23">
        <f>V54</f>
        <v>3.1031926072988445</v>
      </c>
      <c r="AA49" s="20">
        <v>3</v>
      </c>
      <c r="AB49">
        <v>32</v>
      </c>
    </row>
    <row r="50" spans="1:28">
      <c r="A50" s="8"/>
      <c r="B50" s="4"/>
      <c r="S50" s="23"/>
      <c r="T50" s="23"/>
      <c r="U50" s="23"/>
      <c r="V50" s="23"/>
      <c r="W50" s="20"/>
      <c r="X50" s="20"/>
      <c r="Y50" s="20"/>
      <c r="Z50" s="20"/>
      <c r="AA50" s="20"/>
    </row>
    <row r="51" spans="1:28">
      <c r="A51" s="7">
        <v>72</v>
      </c>
      <c r="B51" s="1" t="s">
        <v>2</v>
      </c>
      <c r="C51" s="9">
        <v>5</v>
      </c>
      <c r="D51" s="9">
        <v>4.8</v>
      </c>
      <c r="E51" s="9">
        <v>4.8</v>
      </c>
      <c r="F51" s="9">
        <v>5.3</v>
      </c>
      <c r="G51" s="9">
        <v>5</v>
      </c>
      <c r="H51" s="9"/>
      <c r="I51" s="9"/>
      <c r="J51" s="9"/>
      <c r="K51" s="9"/>
      <c r="L51" s="9"/>
      <c r="M51" s="9"/>
      <c r="N51" s="9"/>
      <c r="S51" s="23">
        <f t="shared" si="17"/>
        <v>4.9800000000000004</v>
      </c>
      <c r="T51" s="23">
        <f t="shared" si="18"/>
        <v>0.20493901531919198</v>
      </c>
      <c r="U51" s="23">
        <f>S51/S$51</f>
        <v>1</v>
      </c>
      <c r="V51" s="23">
        <f>T51/S$51</f>
        <v>4.1152412714697183E-2</v>
      </c>
      <c r="W51" s="20"/>
      <c r="X51" s="20"/>
      <c r="Y51" s="20"/>
      <c r="Z51" s="20"/>
      <c r="AA51" s="20"/>
    </row>
    <row r="52" spans="1:28">
      <c r="A52" s="7">
        <v>72</v>
      </c>
      <c r="B52" s="1" t="s">
        <v>3</v>
      </c>
      <c r="C52" s="9">
        <v>2.6</v>
      </c>
      <c r="D52" s="9">
        <v>5.3</v>
      </c>
      <c r="E52" s="9">
        <v>6.7</v>
      </c>
      <c r="F52" s="9">
        <v>1.5</v>
      </c>
      <c r="G52" s="9">
        <v>2.6</v>
      </c>
      <c r="H52" s="9"/>
      <c r="I52" s="9"/>
      <c r="J52" s="9"/>
      <c r="K52" s="9"/>
      <c r="L52" s="9"/>
      <c r="M52" s="9"/>
      <c r="N52" s="9"/>
      <c r="S52" s="23">
        <f t="shared" si="17"/>
        <v>3.7400000000000007</v>
      </c>
      <c r="T52" s="23">
        <f t="shared" si="18"/>
        <v>2.1686401268998043</v>
      </c>
      <c r="U52" s="23">
        <f t="shared" ref="U52:U54" si="23">S52/S$51</f>
        <v>0.75100401606425704</v>
      </c>
      <c r="V52" s="23">
        <f t="shared" ref="V52:V54" si="24">T52/S$51</f>
        <v>0.43546990499996069</v>
      </c>
      <c r="W52" s="20"/>
      <c r="X52" s="20"/>
      <c r="Y52" s="20"/>
      <c r="Z52" s="20"/>
      <c r="AA52" s="20"/>
    </row>
    <row r="53" spans="1:28">
      <c r="A53" s="7">
        <v>72</v>
      </c>
      <c r="B53" s="1" t="s">
        <v>4</v>
      </c>
      <c r="C53" s="9">
        <v>61.8</v>
      </c>
      <c r="D53" s="9">
        <v>57.4</v>
      </c>
      <c r="E53" s="9">
        <v>62.9</v>
      </c>
      <c r="F53" s="9">
        <v>65.8</v>
      </c>
      <c r="G53" s="9">
        <v>44.3</v>
      </c>
      <c r="H53" s="9"/>
      <c r="I53" s="9"/>
      <c r="J53" s="9"/>
      <c r="K53" s="9"/>
      <c r="L53" s="9"/>
      <c r="M53" s="9"/>
      <c r="N53" s="9"/>
      <c r="S53" s="23">
        <f t="shared" si="17"/>
        <v>58.44</v>
      </c>
      <c r="T53" s="23">
        <f t="shared" si="18"/>
        <v>8.4612646808855203</v>
      </c>
      <c r="U53" s="23">
        <f t="shared" si="23"/>
        <v>11.734939759036143</v>
      </c>
      <c r="V53" s="23">
        <f t="shared" si="24"/>
        <v>1.6990491327079356</v>
      </c>
      <c r="W53" s="20"/>
      <c r="X53" s="20"/>
      <c r="Y53" s="20"/>
      <c r="Z53" s="20"/>
      <c r="AA53" s="20"/>
    </row>
    <row r="54" spans="1:28">
      <c r="A54" s="7">
        <v>72</v>
      </c>
      <c r="B54" s="1" t="s">
        <v>5</v>
      </c>
      <c r="C54" s="9">
        <v>68.400000000000006</v>
      </c>
      <c r="D54" s="9">
        <v>58.2</v>
      </c>
      <c r="E54" s="9">
        <v>66.7</v>
      </c>
      <c r="F54" s="9">
        <v>54.6</v>
      </c>
      <c r="G54" s="9">
        <v>29.9</v>
      </c>
      <c r="H54" s="9"/>
      <c r="I54" s="9"/>
      <c r="J54" s="9"/>
      <c r="K54" s="9"/>
      <c r="L54" s="9"/>
      <c r="M54" s="9"/>
      <c r="N54" s="9"/>
      <c r="S54" s="23">
        <f t="shared" si="17"/>
        <v>55.56</v>
      </c>
      <c r="T54" s="23">
        <f t="shared" si="18"/>
        <v>15.453899184348247</v>
      </c>
      <c r="U54" s="23">
        <f t="shared" si="23"/>
        <v>11.156626506024097</v>
      </c>
      <c r="V54" s="23">
        <f t="shared" si="24"/>
        <v>3.1031926072988445</v>
      </c>
      <c r="W54" s="20"/>
      <c r="X54" s="20"/>
      <c r="Y54" s="20"/>
      <c r="Z54" s="20"/>
      <c r="AA54" s="20"/>
    </row>
    <row r="55" spans="1:28">
      <c r="S55" s="20"/>
      <c r="T55" s="20"/>
      <c r="U55" s="20"/>
      <c r="V55" s="20"/>
      <c r="W55" s="20"/>
      <c r="X55" s="20"/>
      <c r="Y55" s="20"/>
      <c r="Z55" s="20"/>
      <c r="AA55" s="20"/>
    </row>
    <row r="56" spans="1:28">
      <c r="S56" s="20"/>
      <c r="T56" s="20"/>
      <c r="U56" s="20"/>
      <c r="V56" s="20"/>
      <c r="W56" s="20"/>
      <c r="X56" s="20"/>
      <c r="Y56" s="20"/>
      <c r="Z56" s="20"/>
      <c r="AA56" s="20"/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29" t="s">
        <v>59</v>
      </c>
      <c r="T57" s="29" t="s">
        <v>60</v>
      </c>
      <c r="U57" s="29" t="s">
        <v>66</v>
      </c>
      <c r="V57" s="29" t="s">
        <v>67</v>
      </c>
      <c r="W57" s="20"/>
      <c r="X57" s="29" t="s">
        <v>61</v>
      </c>
      <c r="Y57" s="29" t="s">
        <v>62</v>
      </c>
      <c r="Z57" s="29" t="s">
        <v>60</v>
      </c>
      <c r="AA57" s="29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U58" s="20"/>
      <c r="V58" s="20"/>
      <c r="W58" s="20"/>
      <c r="X58" s="20">
        <v>0</v>
      </c>
      <c r="Y58" s="23">
        <v>1</v>
      </c>
      <c r="Z58" s="23">
        <v>0.03</v>
      </c>
      <c r="AA58" s="20">
        <v>0</v>
      </c>
      <c r="AB58">
        <v>33</v>
      </c>
    </row>
    <row r="59" spans="1:28">
      <c r="A59" s="7">
        <v>24</v>
      </c>
      <c r="B59" s="1" t="s">
        <v>2</v>
      </c>
      <c r="C59" s="9">
        <v>52.7</v>
      </c>
      <c r="D59" s="9">
        <v>44.9</v>
      </c>
      <c r="E59" s="9">
        <v>41.6</v>
      </c>
      <c r="F59" s="9">
        <v>44.1</v>
      </c>
      <c r="G59" s="9"/>
      <c r="H59" s="9">
        <v>52.4</v>
      </c>
      <c r="I59" s="9"/>
      <c r="J59" s="9"/>
      <c r="K59" s="9"/>
      <c r="L59" s="9"/>
      <c r="M59" s="9"/>
      <c r="S59" s="23">
        <f>AVERAGE(C59:I59)</f>
        <v>47.14</v>
      </c>
      <c r="T59" s="23">
        <f>STDEV(C59:I59)</f>
        <v>5.0875337836716135</v>
      </c>
      <c r="U59" s="23">
        <f>S59/S$59</f>
        <v>1</v>
      </c>
      <c r="V59" s="23">
        <f>T59/S$59</f>
        <v>0.10792392413389082</v>
      </c>
      <c r="W59" s="20"/>
      <c r="X59" s="20">
        <v>24</v>
      </c>
      <c r="Y59" s="23">
        <f>U60</f>
        <v>1.0453966907085277</v>
      </c>
      <c r="Z59" s="23">
        <f>V60</f>
        <v>9.7459387326266189E-2</v>
      </c>
      <c r="AA59" s="20">
        <v>1</v>
      </c>
      <c r="AB59">
        <v>33</v>
      </c>
    </row>
    <row r="60" spans="1:28">
      <c r="A60" s="7">
        <v>24</v>
      </c>
      <c r="B60" s="1" t="s">
        <v>3</v>
      </c>
      <c r="C60" s="9">
        <v>41.6</v>
      </c>
      <c r="D60" s="9">
        <v>51.8</v>
      </c>
      <c r="E60" s="9">
        <v>49.9</v>
      </c>
      <c r="F60" s="9">
        <v>49.5</v>
      </c>
      <c r="G60" s="9"/>
      <c r="H60" s="9">
        <v>53.6</v>
      </c>
      <c r="I60" s="9"/>
      <c r="J60" s="9"/>
      <c r="K60" s="9"/>
      <c r="L60" s="9"/>
      <c r="M60" s="9"/>
      <c r="S60" s="23">
        <f t="shared" ref="S60:S72" si="25">AVERAGE(C60:I60)</f>
        <v>49.28</v>
      </c>
      <c r="T60" s="23">
        <f t="shared" ref="T60:T72" si="26">STDEV(C60:I60)</f>
        <v>4.594235518560188</v>
      </c>
      <c r="U60" s="23">
        <f t="shared" ref="U60:U72" si="27">S60/S$59</f>
        <v>1.0453966907085277</v>
      </c>
      <c r="V60" s="23">
        <f t="shared" ref="V60:V72" si="28">T60/S$59</f>
        <v>9.7459387326266189E-2</v>
      </c>
      <c r="W60" s="20"/>
      <c r="X60" s="20">
        <v>48</v>
      </c>
      <c r="Y60" s="23">
        <f>U65</f>
        <v>1.2617734408145946</v>
      </c>
      <c r="Z60" s="23">
        <f>V65</f>
        <v>0.33355476903122894</v>
      </c>
      <c r="AA60" s="20">
        <v>1</v>
      </c>
      <c r="AB60">
        <v>33</v>
      </c>
    </row>
    <row r="61" spans="1:28">
      <c r="A61" s="7">
        <v>24</v>
      </c>
      <c r="B61" s="1" t="s">
        <v>4</v>
      </c>
      <c r="C61" s="9">
        <v>40.5</v>
      </c>
      <c r="D61" s="9">
        <v>51.3</v>
      </c>
      <c r="E61" s="9">
        <v>46.3</v>
      </c>
      <c r="F61" s="9">
        <v>52.6</v>
      </c>
      <c r="G61" s="9"/>
      <c r="H61" s="9">
        <v>54.7</v>
      </c>
      <c r="I61" s="9"/>
      <c r="J61" s="9"/>
      <c r="K61" s="9"/>
      <c r="L61" s="9"/>
      <c r="M61" s="9"/>
      <c r="S61" s="23">
        <f t="shared" si="25"/>
        <v>49.08</v>
      </c>
      <c r="T61" s="23">
        <f t="shared" si="26"/>
        <v>5.7063122942930802</v>
      </c>
      <c r="U61" s="23">
        <f t="shared" si="27"/>
        <v>1.0411540093338989</v>
      </c>
      <c r="V61" s="23">
        <f t="shared" si="28"/>
        <v>0.12105032444406194</v>
      </c>
      <c r="W61" s="20"/>
      <c r="X61" s="20">
        <v>72</v>
      </c>
      <c r="Y61" s="23">
        <f>U70</f>
        <v>1.5248903973978223</v>
      </c>
      <c r="Z61" s="23">
        <f>V70</f>
        <v>0.26500773006476708</v>
      </c>
      <c r="AA61" s="20">
        <v>1</v>
      </c>
      <c r="AB61">
        <v>33</v>
      </c>
    </row>
    <row r="62" spans="1:28">
      <c r="A62" s="7">
        <v>24</v>
      </c>
      <c r="B62" s="1" t="s">
        <v>5</v>
      </c>
      <c r="C62" s="9"/>
      <c r="D62" s="9">
        <v>55.5</v>
      </c>
      <c r="E62" s="9">
        <v>55.5</v>
      </c>
      <c r="F62" s="9">
        <v>56.7</v>
      </c>
      <c r="G62" s="9"/>
      <c r="H62" s="9">
        <v>54.5</v>
      </c>
      <c r="I62" s="9"/>
      <c r="J62" s="9"/>
      <c r="K62" s="9"/>
      <c r="L62" s="9"/>
      <c r="M62" s="9"/>
      <c r="S62" s="23">
        <f t="shared" si="25"/>
        <v>55.55</v>
      </c>
      <c r="T62" s="23">
        <f t="shared" si="26"/>
        <v>0.90000000000000124</v>
      </c>
      <c r="U62" s="23">
        <f t="shared" si="27"/>
        <v>1.1784047518031395</v>
      </c>
      <c r="V62" s="23">
        <f t="shared" si="28"/>
        <v>1.9092066185829471E-2</v>
      </c>
      <c r="W62" s="20"/>
      <c r="X62" s="20">
        <v>24</v>
      </c>
      <c r="Y62" s="23">
        <f>U61</f>
        <v>1.0411540093338989</v>
      </c>
      <c r="Z62" s="23">
        <f>V61</f>
        <v>0.12105032444406194</v>
      </c>
      <c r="AA62" s="20">
        <v>2</v>
      </c>
      <c r="AB62">
        <v>33</v>
      </c>
    </row>
    <row r="63" spans="1:28">
      <c r="A63" s="7"/>
      <c r="B63" s="2"/>
      <c r="S63" s="23"/>
      <c r="T63" s="23"/>
      <c r="U63" s="23"/>
      <c r="V63" s="23"/>
      <c r="W63" s="20"/>
      <c r="X63" s="20">
        <v>48</v>
      </c>
      <c r="Y63" s="23">
        <f>U66</f>
        <v>1.3156554942723802</v>
      </c>
      <c r="Z63" s="23">
        <f>V66</f>
        <v>0.23518867089418899</v>
      </c>
      <c r="AA63" s="20">
        <v>2</v>
      </c>
      <c r="AB63">
        <v>33</v>
      </c>
    </row>
    <row r="64" spans="1:28">
      <c r="A64" s="7">
        <v>48</v>
      </c>
      <c r="B64" s="1" t="s">
        <v>2</v>
      </c>
      <c r="C64" s="9">
        <v>64.8</v>
      </c>
      <c r="D64" s="9">
        <v>56.8</v>
      </c>
      <c r="E64" s="9">
        <v>56.3</v>
      </c>
      <c r="F64" s="9">
        <v>41</v>
      </c>
      <c r="G64" s="9"/>
      <c r="H64" s="9">
        <v>64.3</v>
      </c>
      <c r="I64" s="9"/>
      <c r="J64" s="9"/>
      <c r="K64" s="9"/>
      <c r="L64" s="9"/>
      <c r="M64" s="9"/>
      <c r="S64" s="23">
        <f t="shared" si="25"/>
        <v>56.64</v>
      </c>
      <c r="T64" s="23">
        <f t="shared" si="26"/>
        <v>9.6178479921446129</v>
      </c>
      <c r="U64" s="23">
        <f t="shared" si="27"/>
        <v>1.2015273652948664</v>
      </c>
      <c r="V64" s="23">
        <f t="shared" si="28"/>
        <v>0.20402732270141308</v>
      </c>
      <c r="W64" s="20"/>
      <c r="X64" s="20">
        <v>72</v>
      </c>
      <c r="Y64" s="23">
        <f>U71</f>
        <v>1.6504030547305897</v>
      </c>
      <c r="Z64" s="23">
        <f>V71</f>
        <v>0.14040006438593811</v>
      </c>
      <c r="AA64" s="20">
        <v>2</v>
      </c>
      <c r="AB64">
        <v>33</v>
      </c>
    </row>
    <row r="65" spans="1:28">
      <c r="A65" s="7">
        <v>48</v>
      </c>
      <c r="B65" s="1" t="s">
        <v>3</v>
      </c>
      <c r="C65" s="9">
        <v>66.599999999999994</v>
      </c>
      <c r="D65" s="9">
        <v>63.4</v>
      </c>
      <c r="E65" s="9">
        <v>65.5</v>
      </c>
      <c r="F65" s="9">
        <v>31.7</v>
      </c>
      <c r="G65" s="9"/>
      <c r="H65" s="9">
        <v>70.2</v>
      </c>
      <c r="I65" s="9"/>
      <c r="J65" s="9"/>
      <c r="K65" s="9"/>
      <c r="L65" s="9"/>
      <c r="M65" s="9"/>
      <c r="S65" s="23">
        <f t="shared" si="25"/>
        <v>59.48</v>
      </c>
      <c r="T65" s="23">
        <f t="shared" si="26"/>
        <v>15.723771812132131</v>
      </c>
      <c r="U65" s="23">
        <f t="shared" si="27"/>
        <v>1.2617734408145946</v>
      </c>
      <c r="V65" s="23">
        <f t="shared" si="28"/>
        <v>0.33355476903122894</v>
      </c>
      <c r="W65" s="20"/>
      <c r="X65" s="20">
        <v>24</v>
      </c>
      <c r="Y65" s="23">
        <f>U62</f>
        <v>1.1784047518031395</v>
      </c>
      <c r="Z65" s="23">
        <f>V62</f>
        <v>1.9092066185829471E-2</v>
      </c>
      <c r="AA65" s="20">
        <v>3</v>
      </c>
      <c r="AB65">
        <v>33</v>
      </c>
    </row>
    <row r="66" spans="1:28">
      <c r="A66" s="7">
        <v>48</v>
      </c>
      <c r="B66" s="1" t="s">
        <v>4</v>
      </c>
      <c r="C66" s="9">
        <v>66.7</v>
      </c>
      <c r="D66" s="9">
        <v>63.9</v>
      </c>
      <c r="E66" s="9">
        <v>65</v>
      </c>
      <c r="F66" s="9">
        <v>42.9</v>
      </c>
      <c r="G66" s="9"/>
      <c r="H66" s="9">
        <v>71.599999999999994</v>
      </c>
      <c r="I66" s="9"/>
      <c r="J66" s="9"/>
      <c r="K66" s="9"/>
      <c r="L66" s="9"/>
      <c r="M66" s="9"/>
      <c r="S66" s="23">
        <f t="shared" si="25"/>
        <v>62.02</v>
      </c>
      <c r="T66" s="23">
        <f t="shared" si="26"/>
        <v>11.086793945952069</v>
      </c>
      <c r="U66" s="23">
        <f t="shared" si="27"/>
        <v>1.3156554942723802</v>
      </c>
      <c r="V66" s="23">
        <f t="shared" si="28"/>
        <v>0.23518867089418899</v>
      </c>
      <c r="W66" s="20"/>
      <c r="X66" s="20">
        <v>48</v>
      </c>
      <c r="Y66" s="23">
        <f>U67</f>
        <v>1.3560670343657191</v>
      </c>
      <c r="Z66" s="23">
        <f>V67</f>
        <v>0.3844111851470754</v>
      </c>
      <c r="AA66" s="20">
        <v>3</v>
      </c>
      <c r="AB66">
        <v>33</v>
      </c>
    </row>
    <row r="67" spans="1:28">
      <c r="A67" s="7">
        <v>48</v>
      </c>
      <c r="B67" s="1" t="s">
        <v>5</v>
      </c>
      <c r="C67" s="9"/>
      <c r="D67" s="9">
        <v>71.900000000000006</v>
      </c>
      <c r="E67" s="9">
        <v>68</v>
      </c>
      <c r="F67" s="9">
        <v>37.5</v>
      </c>
      <c r="G67" s="9"/>
      <c r="H67" s="9">
        <v>78.3</v>
      </c>
      <c r="I67" s="9"/>
      <c r="J67" s="9"/>
      <c r="K67" s="9"/>
      <c r="L67" s="9"/>
      <c r="M67" s="9"/>
      <c r="S67" s="23">
        <f t="shared" si="25"/>
        <v>63.924999999999997</v>
      </c>
      <c r="T67" s="23">
        <f t="shared" si="26"/>
        <v>18.121143267833133</v>
      </c>
      <c r="U67" s="23">
        <f t="shared" si="27"/>
        <v>1.3560670343657191</v>
      </c>
      <c r="V67" s="23">
        <f t="shared" si="28"/>
        <v>0.3844111851470754</v>
      </c>
      <c r="W67" s="20"/>
      <c r="X67" s="20">
        <v>72</v>
      </c>
      <c r="Y67" s="23">
        <f>U72</f>
        <v>1.6792532880780653</v>
      </c>
      <c r="Z67" s="23">
        <f>V72</f>
        <v>0.16024619346555322</v>
      </c>
      <c r="AA67" s="20">
        <v>3</v>
      </c>
      <c r="AB67">
        <v>33</v>
      </c>
    </row>
    <row r="68" spans="1:28">
      <c r="A68" s="8"/>
      <c r="B68" s="4"/>
      <c r="S68" s="23"/>
      <c r="T68" s="23"/>
      <c r="U68" s="23"/>
      <c r="V68" s="23"/>
      <c r="W68" s="20"/>
      <c r="X68" s="20"/>
      <c r="Y68" s="20"/>
      <c r="Z68" s="20"/>
      <c r="AA68" s="20"/>
      <c r="AB68" s="20"/>
    </row>
    <row r="69" spans="1:28">
      <c r="A69" s="7">
        <v>72</v>
      </c>
      <c r="B69" s="1" t="s">
        <v>2</v>
      </c>
      <c r="C69" s="9">
        <v>73.7</v>
      </c>
      <c r="D69" s="9">
        <v>64.099999999999994</v>
      </c>
      <c r="E69" s="9">
        <v>74.7</v>
      </c>
      <c r="F69" s="9">
        <v>69.599999999999994</v>
      </c>
      <c r="G69" s="9">
        <v>77.900000000000006</v>
      </c>
      <c r="H69" s="9">
        <v>80.2</v>
      </c>
      <c r="I69" s="9"/>
      <c r="J69" s="9"/>
      <c r="K69" s="9"/>
      <c r="L69" s="9"/>
      <c r="M69" s="9"/>
      <c r="N69" s="9"/>
      <c r="S69" s="23">
        <f t="shared" si="25"/>
        <v>73.36666666666666</v>
      </c>
      <c r="T69" s="23">
        <f t="shared" si="26"/>
        <v>5.8171012254100161</v>
      </c>
      <c r="U69" s="23">
        <f t="shared" si="27"/>
        <v>1.5563569509263186</v>
      </c>
      <c r="V69" s="23">
        <f t="shared" si="28"/>
        <v>0.12340053511688621</v>
      </c>
      <c r="W69" s="20"/>
      <c r="X69" s="20"/>
      <c r="Y69" s="20"/>
      <c r="Z69" s="20"/>
      <c r="AA69" s="20"/>
      <c r="AB69" s="20"/>
    </row>
    <row r="70" spans="1:28">
      <c r="A70" s="7">
        <v>72</v>
      </c>
      <c r="B70" s="1" t="s">
        <v>3</v>
      </c>
      <c r="C70" s="9">
        <v>69.599999999999994</v>
      </c>
      <c r="D70" s="9">
        <v>67.2</v>
      </c>
      <c r="E70" s="9">
        <v>84.2</v>
      </c>
      <c r="F70" s="9">
        <v>76.099999999999994</v>
      </c>
      <c r="G70" s="9">
        <v>50.7</v>
      </c>
      <c r="H70" s="9">
        <v>83.5</v>
      </c>
      <c r="I70" s="9"/>
      <c r="J70" s="9"/>
      <c r="K70" s="9"/>
      <c r="L70" s="9"/>
      <c r="M70" s="9"/>
      <c r="N70" s="9"/>
      <c r="S70" s="23">
        <f t="shared" si="25"/>
        <v>71.88333333333334</v>
      </c>
      <c r="T70" s="23">
        <f t="shared" si="26"/>
        <v>12.492464395253119</v>
      </c>
      <c r="U70" s="23">
        <f t="shared" si="27"/>
        <v>1.5248903973978223</v>
      </c>
      <c r="V70" s="23">
        <f t="shared" si="28"/>
        <v>0.26500773006476708</v>
      </c>
      <c r="W70" s="20"/>
      <c r="X70" s="20"/>
      <c r="Y70" s="20"/>
      <c r="Z70" s="20"/>
      <c r="AA70" s="20"/>
      <c r="AB70" s="20"/>
    </row>
    <row r="71" spans="1:28">
      <c r="A71" s="7">
        <v>72</v>
      </c>
      <c r="B71" s="1" t="s">
        <v>4</v>
      </c>
      <c r="C71" s="9">
        <v>72.099999999999994</v>
      </c>
      <c r="D71" s="9">
        <v>68.5</v>
      </c>
      <c r="E71" s="9">
        <v>81.7</v>
      </c>
      <c r="F71" s="9">
        <v>76.099999999999994</v>
      </c>
      <c r="G71" s="9">
        <v>84.1</v>
      </c>
      <c r="H71" s="9">
        <v>84.3</v>
      </c>
      <c r="I71" s="9"/>
      <c r="J71" s="9"/>
      <c r="K71" s="9"/>
      <c r="L71" s="9"/>
      <c r="M71" s="9"/>
      <c r="N71" s="9"/>
      <c r="S71" s="23">
        <f t="shared" si="25"/>
        <v>77.8</v>
      </c>
      <c r="T71" s="23">
        <f t="shared" si="26"/>
        <v>6.6184590351531227</v>
      </c>
      <c r="U71" s="23">
        <f t="shared" si="27"/>
        <v>1.6504030547305897</v>
      </c>
      <c r="V71" s="23">
        <f t="shared" si="28"/>
        <v>0.14040006438593811</v>
      </c>
      <c r="W71" s="20"/>
      <c r="X71" s="20"/>
      <c r="Y71" s="20"/>
      <c r="Z71" s="20"/>
      <c r="AA71" s="20"/>
      <c r="AB71" s="20"/>
    </row>
    <row r="72" spans="1:28">
      <c r="A72" s="7">
        <v>72</v>
      </c>
      <c r="B72" s="1" t="s">
        <v>5</v>
      </c>
      <c r="C72" s="9"/>
      <c r="D72" s="9">
        <v>67.400000000000006</v>
      </c>
      <c r="E72" s="9">
        <v>80.599999999999994</v>
      </c>
      <c r="F72" s="9">
        <v>76.900000000000006</v>
      </c>
      <c r="G72" s="9">
        <v>84.1</v>
      </c>
      <c r="H72" s="9">
        <v>86.8</v>
      </c>
      <c r="I72" s="9"/>
      <c r="J72" s="9"/>
      <c r="K72" s="9"/>
      <c r="L72" s="9"/>
      <c r="M72" s="9"/>
      <c r="N72" s="9"/>
      <c r="S72" s="23">
        <f t="shared" si="25"/>
        <v>79.16</v>
      </c>
      <c r="T72" s="23">
        <f t="shared" si="26"/>
        <v>7.5540055599661784</v>
      </c>
      <c r="U72" s="23">
        <f t="shared" si="27"/>
        <v>1.6792532880780653</v>
      </c>
      <c r="V72" s="23">
        <f t="shared" si="28"/>
        <v>0.16024619346555322</v>
      </c>
      <c r="W72" s="20"/>
      <c r="X72" s="20"/>
      <c r="Y72" s="20"/>
      <c r="Z72" s="20"/>
      <c r="AA72" s="20"/>
      <c r="AB72" s="20"/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0.2</v>
      </c>
      <c r="D77" s="10" t="s">
        <v>33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0.2</v>
      </c>
      <c r="D78" s="10" t="s">
        <v>33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0.2</v>
      </c>
      <c r="D79" s="10" t="s">
        <v>33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0.2</v>
      </c>
      <c r="D80" s="10" t="s">
        <v>33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0.46</v>
      </c>
      <c r="D82" s="9">
        <v>0.3</v>
      </c>
      <c r="E82" s="9">
        <v>0.3</v>
      </c>
      <c r="F82" s="9"/>
      <c r="G82" s="9"/>
      <c r="H82" s="9"/>
      <c r="I82" s="9"/>
      <c r="J82" s="9"/>
    </row>
    <row r="83" spans="1:18">
      <c r="A83" s="7">
        <v>24</v>
      </c>
      <c r="B83" s="1" t="s">
        <v>3</v>
      </c>
      <c r="C83" s="9">
        <v>0.28000000000000003</v>
      </c>
      <c r="D83" s="9">
        <v>0.34</v>
      </c>
      <c r="E83" s="9">
        <v>0.33</v>
      </c>
      <c r="F83" s="9"/>
      <c r="G83" s="9"/>
      <c r="H83" s="9"/>
      <c r="I83" s="9"/>
      <c r="J83" s="9"/>
    </row>
    <row r="84" spans="1:18">
      <c r="A84" s="7">
        <v>24</v>
      </c>
      <c r="B84" s="1" t="s">
        <v>4</v>
      </c>
      <c r="C84" s="9">
        <v>0.28000000000000003</v>
      </c>
      <c r="D84" s="9">
        <v>0.28000000000000003</v>
      </c>
      <c r="E84" s="9">
        <v>0.28000000000000003</v>
      </c>
      <c r="F84" s="9"/>
      <c r="G84" s="9"/>
      <c r="H84" s="9"/>
      <c r="I84" s="9"/>
      <c r="J84" s="9"/>
    </row>
    <row r="85" spans="1:18">
      <c r="A85" s="7">
        <v>24</v>
      </c>
      <c r="B85" s="1" t="s">
        <v>5</v>
      </c>
      <c r="C85" s="9">
        <v>0.27</v>
      </c>
      <c r="D85" s="9">
        <v>0.26</v>
      </c>
      <c r="E85" s="9">
        <v>0.3</v>
      </c>
      <c r="F85" s="9"/>
      <c r="G85" s="9"/>
      <c r="H85" s="9"/>
      <c r="I85" s="9"/>
      <c r="J85" s="9"/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0.66</v>
      </c>
      <c r="D87" s="9">
        <v>0.39</v>
      </c>
      <c r="E87" s="9">
        <v>0.47</v>
      </c>
      <c r="F87" s="9"/>
      <c r="G87" s="9">
        <v>0.94</v>
      </c>
      <c r="H87" s="9"/>
      <c r="I87" s="9"/>
      <c r="J87" s="9"/>
      <c r="K87" s="9"/>
      <c r="L87" s="9"/>
    </row>
    <row r="88" spans="1:18">
      <c r="A88" s="7">
        <v>48</v>
      </c>
      <c r="B88" s="1" t="s">
        <v>3</v>
      </c>
      <c r="C88" s="9">
        <v>0.57999999999999996</v>
      </c>
      <c r="D88" s="9">
        <v>0.53</v>
      </c>
      <c r="E88" s="9">
        <v>0.51</v>
      </c>
      <c r="F88" s="9"/>
      <c r="G88" s="9">
        <v>0.94</v>
      </c>
      <c r="H88" s="9"/>
      <c r="I88" s="9"/>
      <c r="J88" s="9"/>
      <c r="K88" s="9"/>
      <c r="L88" s="9"/>
    </row>
    <row r="89" spans="1:18">
      <c r="A89" s="7">
        <v>48</v>
      </c>
      <c r="B89" s="1" t="s">
        <v>4</v>
      </c>
      <c r="C89" s="9">
        <v>0.53</v>
      </c>
      <c r="D89" s="9">
        <v>0.37</v>
      </c>
      <c r="E89" s="9">
        <v>0.46</v>
      </c>
      <c r="F89" s="9"/>
      <c r="G89" s="9">
        <v>0.92</v>
      </c>
      <c r="H89" s="9"/>
      <c r="I89" s="9"/>
      <c r="J89" s="9"/>
      <c r="K89" s="9"/>
      <c r="L89" s="9"/>
    </row>
    <row r="90" spans="1:18">
      <c r="A90" s="7">
        <v>48</v>
      </c>
      <c r="B90" s="1" t="s">
        <v>5</v>
      </c>
      <c r="C90" s="9">
        <v>0.53</v>
      </c>
      <c r="D90" s="9">
        <v>0.34</v>
      </c>
      <c r="E90" s="9">
        <v>0.42</v>
      </c>
      <c r="F90" s="9"/>
      <c r="G90" s="9">
        <v>0.76</v>
      </c>
      <c r="H90" s="9"/>
      <c r="I90" s="9"/>
      <c r="J90" s="9"/>
      <c r="K90" s="9"/>
      <c r="L90" s="9"/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0.82</v>
      </c>
      <c r="D92" s="9">
        <v>0.72</v>
      </c>
      <c r="E92" s="9">
        <v>0.75</v>
      </c>
      <c r="F92" s="9">
        <v>0.77</v>
      </c>
      <c r="G92" s="9">
        <v>1.18</v>
      </c>
      <c r="H92" s="9"/>
      <c r="I92" s="9"/>
      <c r="J92" s="9"/>
    </row>
    <row r="93" spans="1:18">
      <c r="A93" s="7">
        <v>72</v>
      </c>
      <c r="B93" s="1" t="s">
        <v>3</v>
      </c>
      <c r="C93" s="9">
        <v>0.6</v>
      </c>
      <c r="D93" s="9">
        <v>0.69</v>
      </c>
      <c r="E93" s="9">
        <v>0.69</v>
      </c>
      <c r="F93" s="9">
        <v>0.61</v>
      </c>
      <c r="G93" s="9">
        <v>1.1299999999999999</v>
      </c>
      <c r="H93" s="9"/>
      <c r="I93" s="9"/>
      <c r="J93" s="9"/>
    </row>
    <row r="94" spans="1:18">
      <c r="A94" s="7">
        <v>72</v>
      </c>
      <c r="B94" s="1" t="s">
        <v>4</v>
      </c>
      <c r="C94" s="9">
        <v>0.68</v>
      </c>
      <c r="D94" s="9">
        <v>0.61</v>
      </c>
      <c r="E94" s="9">
        <v>0.67</v>
      </c>
      <c r="F94" s="9">
        <v>0.56999999999999995</v>
      </c>
      <c r="G94" s="9">
        <v>1.18</v>
      </c>
      <c r="H94" s="9"/>
      <c r="I94" s="9"/>
      <c r="J94" s="9"/>
    </row>
    <row r="95" spans="1:18">
      <c r="A95" s="7">
        <v>72</v>
      </c>
      <c r="B95" s="1" t="s">
        <v>5</v>
      </c>
      <c r="C95" s="9">
        <v>0.66</v>
      </c>
      <c r="D95" s="9">
        <v>0.48</v>
      </c>
      <c r="E95" s="9">
        <v>0.52</v>
      </c>
      <c r="F95" s="9">
        <v>0.49</v>
      </c>
      <c r="G95" s="9">
        <v>1.24</v>
      </c>
      <c r="H95" s="9"/>
      <c r="I95" s="9"/>
      <c r="J95" s="9"/>
    </row>
    <row r="99" spans="1:2">
      <c r="A99" s="2"/>
    </row>
    <row r="100" spans="1:2">
      <c r="A100" s="7"/>
      <c r="B100" s="1"/>
    </row>
    <row r="101" spans="1:2">
      <c r="A101" s="7"/>
      <c r="B101" s="1"/>
    </row>
    <row r="102" spans="1:2">
      <c r="A102" s="7"/>
      <c r="B102" s="1"/>
    </row>
    <row r="103" spans="1:2">
      <c r="A103" s="7"/>
      <c r="B103" s="1"/>
    </row>
    <row r="104" spans="1:2">
      <c r="A104" s="7"/>
      <c r="B104" s="2"/>
    </row>
    <row r="105" spans="1:2">
      <c r="A105" s="7"/>
      <c r="B105" s="1"/>
    </row>
    <row r="106" spans="1:2">
      <c r="A106" s="7"/>
      <c r="B106" s="1"/>
    </row>
    <row r="107" spans="1:2">
      <c r="A107" s="7"/>
      <c r="B107" s="1"/>
    </row>
    <row r="108" spans="1:2">
      <c r="A108" s="7"/>
      <c r="B108" s="1"/>
    </row>
    <row r="109" spans="1:2">
      <c r="A109" s="8"/>
      <c r="B109" s="4"/>
    </row>
    <row r="110" spans="1:2">
      <c r="A110" s="7"/>
      <c r="B110" s="1"/>
    </row>
    <row r="111" spans="1:2">
      <c r="A111" s="7"/>
      <c r="B111" s="1"/>
    </row>
    <row r="112" spans="1:2">
      <c r="A112" s="7"/>
      <c r="B112" s="1"/>
    </row>
    <row r="113" spans="1:2">
      <c r="A113" s="7"/>
      <c r="B113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O16" sqref="O16"/>
    </sheetView>
  </sheetViews>
  <sheetFormatPr baseColWidth="10" defaultColWidth="8.83203125" defaultRowHeight="14" x14ac:dyDescent="0"/>
  <sheetData>
    <row r="1" spans="1:25">
      <c r="A1" s="17" t="s">
        <v>57</v>
      </c>
    </row>
    <row r="3" spans="1:25">
      <c r="A3" s="17" t="s">
        <v>58</v>
      </c>
    </row>
    <row r="4" spans="1:25" s="17" customFormat="1">
      <c r="B4" s="17" t="s">
        <v>2</v>
      </c>
      <c r="C4" s="18" t="s">
        <v>35</v>
      </c>
      <c r="D4" s="17" t="s">
        <v>2</v>
      </c>
      <c r="E4" s="18" t="s">
        <v>35</v>
      </c>
      <c r="F4" s="17" t="s">
        <v>2</v>
      </c>
      <c r="G4" s="18" t="s">
        <v>35</v>
      </c>
      <c r="H4" s="17" t="s">
        <v>2</v>
      </c>
      <c r="I4" s="18" t="s">
        <v>35</v>
      </c>
      <c r="J4" s="17" t="s">
        <v>2</v>
      </c>
      <c r="K4" s="18" t="s">
        <v>35</v>
      </c>
      <c r="L4" s="17" t="s">
        <v>2</v>
      </c>
      <c r="M4" s="18" t="s">
        <v>35</v>
      </c>
      <c r="N4" s="17" t="s">
        <v>2</v>
      </c>
      <c r="O4" s="18" t="s">
        <v>35</v>
      </c>
      <c r="P4" s="17" t="s">
        <v>2</v>
      </c>
      <c r="Q4" s="18" t="s">
        <v>35</v>
      </c>
      <c r="R4" s="17" t="s">
        <v>2</v>
      </c>
      <c r="S4" s="18" t="s">
        <v>35</v>
      </c>
      <c r="T4" s="17" t="s">
        <v>2</v>
      </c>
      <c r="U4" s="18" t="s">
        <v>35</v>
      </c>
      <c r="V4" s="17" t="s">
        <v>2</v>
      </c>
      <c r="W4" s="18" t="s">
        <v>35</v>
      </c>
      <c r="X4" s="17" t="s">
        <v>2</v>
      </c>
      <c r="Y4" s="18" t="s">
        <v>35</v>
      </c>
    </row>
    <row r="5" spans="1:25">
      <c r="A5" t="s">
        <v>36</v>
      </c>
      <c r="B5">
        <v>4.8</v>
      </c>
      <c r="C5">
        <v>4.3</v>
      </c>
      <c r="F5">
        <v>4.8</v>
      </c>
      <c r="G5">
        <v>5.5</v>
      </c>
      <c r="H5">
        <v>4.8</v>
      </c>
      <c r="I5">
        <v>3.6</v>
      </c>
      <c r="L5">
        <v>4.7</v>
      </c>
      <c r="M5">
        <v>3.3</v>
      </c>
      <c r="N5">
        <v>5</v>
      </c>
      <c r="O5">
        <v>1.5</v>
      </c>
      <c r="P5">
        <v>4.7</v>
      </c>
      <c r="Q5">
        <v>3.2</v>
      </c>
      <c r="R5">
        <v>4.9000000000000004</v>
      </c>
      <c r="S5">
        <v>2.6</v>
      </c>
      <c r="T5">
        <v>5.3</v>
      </c>
      <c r="U5">
        <v>4.7</v>
      </c>
      <c r="V5">
        <v>5.0999999999999996</v>
      </c>
      <c r="W5">
        <v>2.8</v>
      </c>
      <c r="X5">
        <v>4.5999999999999996</v>
      </c>
      <c r="Y5">
        <v>3.6</v>
      </c>
    </row>
    <row r="6" spans="1:25">
      <c r="A6" t="s">
        <v>37</v>
      </c>
      <c r="B6">
        <v>5</v>
      </c>
      <c r="C6">
        <v>11.6</v>
      </c>
      <c r="F6">
        <v>5</v>
      </c>
      <c r="G6">
        <v>7.7</v>
      </c>
      <c r="H6">
        <v>5</v>
      </c>
      <c r="I6">
        <v>3.5</v>
      </c>
      <c r="L6">
        <v>4.5999999999999996</v>
      </c>
      <c r="M6">
        <v>14.9</v>
      </c>
      <c r="N6">
        <v>5</v>
      </c>
      <c r="O6">
        <v>13.3</v>
      </c>
      <c r="P6">
        <v>5.2</v>
      </c>
      <c r="Q6">
        <v>29</v>
      </c>
      <c r="R6">
        <v>4.7</v>
      </c>
      <c r="S6">
        <v>33.5</v>
      </c>
      <c r="T6">
        <v>5.2</v>
      </c>
      <c r="U6">
        <v>15.2</v>
      </c>
      <c r="V6">
        <v>4.7</v>
      </c>
      <c r="W6">
        <v>45.3</v>
      </c>
      <c r="X6">
        <v>5.0999999999999996</v>
      </c>
      <c r="Y6">
        <v>42.3</v>
      </c>
    </row>
    <row r="7" spans="1:25">
      <c r="A7" t="s">
        <v>38</v>
      </c>
      <c r="B7">
        <v>4.9000000000000004</v>
      </c>
      <c r="C7">
        <v>76.7</v>
      </c>
      <c r="F7">
        <v>5.2</v>
      </c>
      <c r="G7">
        <v>63</v>
      </c>
      <c r="H7">
        <v>4.5999999999999996</v>
      </c>
      <c r="I7">
        <v>23.3</v>
      </c>
      <c r="L7">
        <v>5</v>
      </c>
      <c r="M7">
        <v>54.4</v>
      </c>
      <c r="N7">
        <v>4.5999999999999996</v>
      </c>
      <c r="O7">
        <v>76</v>
      </c>
      <c r="P7">
        <v>4.8</v>
      </c>
      <c r="Q7">
        <v>65.099999999999994</v>
      </c>
      <c r="R7">
        <v>4.5999999999999996</v>
      </c>
      <c r="S7">
        <v>71.8</v>
      </c>
      <c r="T7">
        <v>4.9000000000000004</v>
      </c>
      <c r="U7">
        <v>72</v>
      </c>
      <c r="V7">
        <v>5.2</v>
      </c>
      <c r="W7">
        <v>61</v>
      </c>
      <c r="X7">
        <v>5</v>
      </c>
      <c r="Y7">
        <v>58.3</v>
      </c>
    </row>
    <row r="8" spans="1:25">
      <c r="A8" t="s">
        <v>39</v>
      </c>
      <c r="B8">
        <v>5.0999999999999996</v>
      </c>
      <c r="C8">
        <v>77.900000000000006</v>
      </c>
      <c r="F8">
        <v>4.9000000000000004</v>
      </c>
      <c r="G8">
        <v>86.1</v>
      </c>
      <c r="H8">
        <v>4.7</v>
      </c>
      <c r="I8">
        <v>60.8</v>
      </c>
      <c r="L8">
        <v>5.0999999999999996</v>
      </c>
      <c r="M8">
        <v>75.400000000000006</v>
      </c>
      <c r="N8">
        <v>5.2</v>
      </c>
      <c r="O8">
        <v>95.7</v>
      </c>
      <c r="V8">
        <v>5</v>
      </c>
      <c r="W8">
        <v>97.6</v>
      </c>
      <c r="X8">
        <v>4.9000000000000004</v>
      </c>
      <c r="Y8">
        <v>97.8</v>
      </c>
    </row>
    <row r="10" spans="1:25">
      <c r="A10" t="s">
        <v>40</v>
      </c>
      <c r="B10">
        <v>4.9000000000000004</v>
      </c>
      <c r="C10">
        <v>6.7</v>
      </c>
      <c r="F10">
        <v>5.0999999999999996</v>
      </c>
      <c r="G10">
        <v>2.7</v>
      </c>
      <c r="J10">
        <v>5.0999999999999996</v>
      </c>
      <c r="K10">
        <v>7.4</v>
      </c>
    </row>
    <row r="11" spans="1:25">
      <c r="A11" t="s">
        <v>41</v>
      </c>
      <c r="B11">
        <v>5</v>
      </c>
      <c r="C11">
        <v>6.8</v>
      </c>
      <c r="F11">
        <v>5</v>
      </c>
      <c r="G11">
        <v>6.2</v>
      </c>
      <c r="J11">
        <v>5</v>
      </c>
      <c r="K11">
        <v>6.6</v>
      </c>
    </row>
    <row r="12" spans="1:25">
      <c r="A12" t="s">
        <v>42</v>
      </c>
      <c r="B12">
        <v>5.0999999999999996</v>
      </c>
      <c r="C12">
        <v>43.7</v>
      </c>
      <c r="F12">
        <v>4.9000000000000004</v>
      </c>
      <c r="G12">
        <v>19.100000000000001</v>
      </c>
      <c r="J12">
        <v>5.3</v>
      </c>
      <c r="K12">
        <v>17.5</v>
      </c>
    </row>
    <row r="13" spans="1:25">
      <c r="A13" t="s">
        <v>43</v>
      </c>
      <c r="B13">
        <v>4.8</v>
      </c>
      <c r="C13">
        <v>61.1</v>
      </c>
      <c r="F13">
        <v>5.0999999999999996</v>
      </c>
      <c r="G13">
        <v>43.3</v>
      </c>
      <c r="J13">
        <v>4.8</v>
      </c>
      <c r="K13">
        <v>43.7</v>
      </c>
    </row>
    <row r="15" spans="1:25">
      <c r="A15" t="s">
        <v>44</v>
      </c>
      <c r="B15">
        <v>5.0999999999999996</v>
      </c>
      <c r="C15">
        <v>4.5999999999999996</v>
      </c>
      <c r="F15">
        <v>5.3</v>
      </c>
      <c r="G15">
        <v>3.9</v>
      </c>
      <c r="J15">
        <v>5.2</v>
      </c>
      <c r="K15">
        <v>1.3</v>
      </c>
    </row>
    <row r="16" spans="1:25">
      <c r="A16" t="s">
        <v>45</v>
      </c>
      <c r="B16">
        <v>5</v>
      </c>
      <c r="C16">
        <v>4</v>
      </c>
      <c r="F16">
        <v>5.3</v>
      </c>
      <c r="G16">
        <v>3.1</v>
      </c>
      <c r="J16">
        <v>5</v>
      </c>
      <c r="K16">
        <v>4.4000000000000004</v>
      </c>
    </row>
    <row r="17" spans="1:13">
      <c r="A17" t="s">
        <v>46</v>
      </c>
      <c r="B17">
        <v>5</v>
      </c>
      <c r="C17">
        <v>11.3</v>
      </c>
      <c r="F17">
        <v>5.2</v>
      </c>
      <c r="G17">
        <v>3.9</v>
      </c>
      <c r="J17">
        <v>5.0999999999999996</v>
      </c>
      <c r="K17">
        <v>8.1</v>
      </c>
    </row>
    <row r="18" spans="1:13">
      <c r="A18" t="s">
        <v>47</v>
      </c>
      <c r="B18">
        <v>5.0999999999999996</v>
      </c>
      <c r="C18">
        <v>17.8</v>
      </c>
      <c r="F18">
        <v>5.2</v>
      </c>
      <c r="G18">
        <v>5.7</v>
      </c>
      <c r="J18">
        <v>4.8</v>
      </c>
      <c r="K18">
        <v>7.8</v>
      </c>
    </row>
    <row r="20" spans="1:13">
      <c r="A20" t="s">
        <v>30</v>
      </c>
      <c r="B20">
        <v>5</v>
      </c>
      <c r="C20">
        <v>2.9</v>
      </c>
      <c r="D20">
        <v>4.9000000000000004</v>
      </c>
      <c r="E20">
        <v>5.8</v>
      </c>
      <c r="J20">
        <v>4.9000000000000004</v>
      </c>
      <c r="K20">
        <v>2</v>
      </c>
    </row>
    <row r="21" spans="1:13">
      <c r="A21" t="s">
        <v>48</v>
      </c>
      <c r="B21">
        <v>4.8</v>
      </c>
      <c r="C21">
        <v>6.3</v>
      </c>
      <c r="D21">
        <v>4.7</v>
      </c>
      <c r="E21">
        <v>3.4</v>
      </c>
      <c r="J21">
        <v>5.2</v>
      </c>
      <c r="K21">
        <v>2.2000000000000002</v>
      </c>
    </row>
    <row r="22" spans="1:13">
      <c r="A22" t="s">
        <v>49</v>
      </c>
      <c r="B22">
        <v>5.0999999999999996</v>
      </c>
      <c r="C22">
        <v>5.5</v>
      </c>
      <c r="D22">
        <v>4.8</v>
      </c>
      <c r="E22">
        <v>4.9000000000000004</v>
      </c>
      <c r="J22">
        <v>4.8</v>
      </c>
      <c r="K22">
        <v>15.2</v>
      </c>
    </row>
    <row r="23" spans="1:13">
      <c r="A23" t="s">
        <v>50</v>
      </c>
      <c r="B23">
        <v>5.0999999999999996</v>
      </c>
      <c r="C23">
        <v>5.2</v>
      </c>
      <c r="D23">
        <v>4.9000000000000004</v>
      </c>
      <c r="E23">
        <v>3.8</v>
      </c>
      <c r="J23">
        <v>5.2</v>
      </c>
      <c r="K23">
        <v>1.4</v>
      </c>
    </row>
    <row r="25" spans="1:13">
      <c r="A25" t="s">
        <v>34</v>
      </c>
      <c r="B25">
        <v>5</v>
      </c>
      <c r="C25">
        <v>3.8</v>
      </c>
      <c r="D25">
        <v>5.0999999999999996</v>
      </c>
      <c r="E25">
        <v>3.2</v>
      </c>
      <c r="H25">
        <v>4.8</v>
      </c>
      <c r="I25">
        <v>1.9</v>
      </c>
    </row>
    <row r="26" spans="1:13">
      <c r="A26" t="s">
        <v>51</v>
      </c>
      <c r="B26">
        <v>4.8</v>
      </c>
      <c r="C26">
        <v>4.9000000000000004</v>
      </c>
      <c r="D26">
        <v>4.7</v>
      </c>
      <c r="E26">
        <v>5.5</v>
      </c>
      <c r="H26">
        <v>5</v>
      </c>
      <c r="I26">
        <v>4.2</v>
      </c>
    </row>
    <row r="27" spans="1:13">
      <c r="A27" t="s">
        <v>52</v>
      </c>
      <c r="B27">
        <v>4.9000000000000004</v>
      </c>
      <c r="C27">
        <v>8.5</v>
      </c>
      <c r="D27">
        <v>4.8</v>
      </c>
      <c r="E27">
        <v>5.0999999999999996</v>
      </c>
      <c r="H27">
        <v>5</v>
      </c>
      <c r="I27">
        <v>1.7</v>
      </c>
    </row>
    <row r="28" spans="1:13">
      <c r="A28" t="s">
        <v>53</v>
      </c>
      <c r="B28">
        <v>4.9000000000000004</v>
      </c>
      <c r="C28">
        <v>34.799999999999997</v>
      </c>
      <c r="D28">
        <v>5.0999999999999996</v>
      </c>
      <c r="E28">
        <v>30.1</v>
      </c>
      <c r="H28">
        <v>4.9000000000000004</v>
      </c>
      <c r="I28">
        <v>7.1</v>
      </c>
    </row>
    <row r="30" spans="1:13">
      <c r="A30" t="s">
        <v>32</v>
      </c>
      <c r="D30">
        <v>5</v>
      </c>
      <c r="E30">
        <v>6.6</v>
      </c>
      <c r="H30">
        <v>4.9000000000000004</v>
      </c>
      <c r="I30">
        <v>2.6</v>
      </c>
      <c r="L30" s="9">
        <v>5.3</v>
      </c>
      <c r="M30" s="9">
        <v>2.9</v>
      </c>
    </row>
    <row r="31" spans="1:13">
      <c r="A31" t="s">
        <v>54</v>
      </c>
      <c r="D31">
        <v>5</v>
      </c>
      <c r="E31">
        <v>94.3</v>
      </c>
      <c r="H31">
        <v>4.9000000000000004</v>
      </c>
      <c r="I31">
        <v>91.3</v>
      </c>
      <c r="L31" s="9">
        <v>5</v>
      </c>
      <c r="M31" s="9">
        <v>85.7</v>
      </c>
    </row>
    <row r="32" spans="1:13">
      <c r="A32" t="s">
        <v>55</v>
      </c>
      <c r="D32">
        <v>4.9000000000000004</v>
      </c>
      <c r="E32">
        <v>7</v>
      </c>
      <c r="H32">
        <v>4.9000000000000004</v>
      </c>
      <c r="I32">
        <v>2.6</v>
      </c>
      <c r="L32" s="9">
        <v>5.2</v>
      </c>
      <c r="M32" s="9">
        <v>3.7</v>
      </c>
    </row>
    <row r="33" spans="1:13">
      <c r="A33" t="s">
        <v>56</v>
      </c>
      <c r="D33">
        <v>5</v>
      </c>
      <c r="E33">
        <v>98.3</v>
      </c>
      <c r="H33">
        <v>5</v>
      </c>
      <c r="I33">
        <v>94.3</v>
      </c>
      <c r="L33" s="9">
        <v>5.2</v>
      </c>
      <c r="M33" s="9">
        <v>93.7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WT HL60</vt:lpstr>
      <vt:lpstr>R38+ HL60</vt:lpstr>
      <vt:lpstr>R38- HL60</vt:lpstr>
      <vt:lpstr>K562</vt:lpstr>
      <vt:lpstr>NB4</vt:lpstr>
      <vt:lpstr>U937</vt:lpstr>
      <vt:lpstr>DCF results (72h)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Jensen, Holly</dc:creator>
  <cp:lastModifiedBy>Kathy Rogers</cp:lastModifiedBy>
  <dcterms:created xsi:type="dcterms:W3CDTF">2015-08-07T12:46:24Z</dcterms:created>
  <dcterms:modified xsi:type="dcterms:W3CDTF">2015-12-06T02:38:02Z</dcterms:modified>
</cp:coreProperties>
</file>