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wellman/Desktop/UCF/OneDrive_4_28-04-2024/Desktop/Desktop/Dissertation/B v C Paper/Instrument/"/>
    </mc:Choice>
  </mc:AlternateContent>
  <xr:revisionPtr revIDLastSave="0" documentId="8_{9537EF8F-D96E-0D41-8D84-FB77B3CB211F}" xr6:coauthVersionLast="47" xr6:coauthVersionMax="47" xr10:uidLastSave="{00000000-0000-0000-0000-000000000000}"/>
  <bookViews>
    <workbookView xWindow="0" yWindow="760" windowWidth="30240" windowHeight="15840" activeTab="1" xr2:uid="{DE1F6D94-E78D-42E4-A576-35D5C6AE2C51}"/>
  </bookViews>
  <sheets>
    <sheet name="Dashboard Time Series Col " sheetId="6" r:id="rId1"/>
    <sheet name="Dashboard Time Series Bar" sheetId="2" r:id="rId2"/>
    <sheet name="Time series size manip Col" sheetId="5" r:id="rId3"/>
    <sheet name="Time series size manip Bar" sheetId="4" r:id="rId4"/>
    <sheet name="Time series Same vertical" sheetId="3" r:id="rId5"/>
    <sheet name="Time series as produced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5" l="1"/>
  <c r="F55" i="5"/>
  <c r="F56" i="5"/>
  <c r="E54" i="5"/>
  <c r="E55" i="5"/>
  <c r="E56" i="5"/>
  <c r="D54" i="5"/>
  <c r="D55" i="5"/>
  <c r="D56" i="5"/>
  <c r="C54" i="5"/>
  <c r="C55" i="5"/>
  <c r="C56" i="5"/>
  <c r="B54" i="5"/>
  <c r="B55" i="5"/>
  <c r="B56" i="5"/>
  <c r="F53" i="5"/>
  <c r="E53" i="5"/>
  <c r="D53" i="5"/>
  <c r="C53" i="5"/>
  <c r="B53" i="5"/>
  <c r="B49" i="5"/>
  <c r="G48" i="5"/>
  <c r="F48" i="5"/>
  <c r="E48" i="5"/>
  <c r="D48" i="5"/>
  <c r="C48" i="5"/>
  <c r="B48" i="5"/>
  <c r="G47" i="5"/>
  <c r="F47" i="5"/>
  <c r="E47" i="5"/>
  <c r="D47" i="5"/>
  <c r="C47" i="5"/>
  <c r="B47" i="5"/>
  <c r="B50" i="5" s="1"/>
  <c r="C35" i="5"/>
  <c r="C34" i="5"/>
  <c r="D33" i="5"/>
  <c r="D34" i="5" s="1"/>
  <c r="C33" i="5"/>
  <c r="E32" i="5"/>
  <c r="D32" i="5"/>
  <c r="C32" i="5"/>
  <c r="C49" i="5" s="1"/>
  <c r="B50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C33" i="4"/>
  <c r="C34" i="4" s="1"/>
  <c r="C32" i="4"/>
  <c r="B49" i="3"/>
  <c r="G48" i="3"/>
  <c r="F48" i="3"/>
  <c r="E48" i="3"/>
  <c r="D48" i="3"/>
  <c r="C48" i="3"/>
  <c r="B48" i="3"/>
  <c r="B50" i="3" s="1"/>
  <c r="G47" i="3"/>
  <c r="F47" i="3"/>
  <c r="E47" i="3"/>
  <c r="D47" i="3"/>
  <c r="C47" i="3"/>
  <c r="B47" i="3"/>
  <c r="C34" i="3"/>
  <c r="D33" i="3"/>
  <c r="D34" i="3" s="1"/>
  <c r="C33" i="3"/>
  <c r="C32" i="3"/>
  <c r="D32" i="3" s="1"/>
  <c r="C50" i="1"/>
  <c r="D50" i="1"/>
  <c r="E50" i="1"/>
  <c r="F50" i="1"/>
  <c r="G50" i="1"/>
  <c r="B50" i="1"/>
  <c r="C49" i="1"/>
  <c r="D49" i="1"/>
  <c r="E49" i="1"/>
  <c r="F49" i="1"/>
  <c r="G49" i="1"/>
  <c r="B49" i="1"/>
  <c r="C48" i="1"/>
  <c r="D48" i="1"/>
  <c r="E48" i="1"/>
  <c r="F48" i="1"/>
  <c r="G48" i="1"/>
  <c r="B48" i="1"/>
  <c r="C47" i="1"/>
  <c r="D47" i="1"/>
  <c r="E47" i="1"/>
  <c r="F47" i="1"/>
  <c r="G47" i="1"/>
  <c r="B47" i="1"/>
  <c r="D35" i="1"/>
  <c r="E35" i="1"/>
  <c r="F35" i="1"/>
  <c r="C35" i="1"/>
  <c r="D34" i="1"/>
  <c r="E34" i="1"/>
  <c r="F34" i="1"/>
  <c r="G34" i="1"/>
  <c r="C34" i="1"/>
  <c r="D33" i="1"/>
  <c r="E33" i="1" s="1"/>
  <c r="F33" i="1" s="1"/>
  <c r="G33" i="1" s="1"/>
  <c r="C33" i="1"/>
  <c r="D32" i="1"/>
  <c r="E32" i="1" s="1"/>
  <c r="F32" i="1" s="1"/>
  <c r="G32" i="1" s="1"/>
  <c r="C32" i="1"/>
  <c r="C50" i="5" l="1"/>
  <c r="F32" i="5"/>
  <c r="E33" i="5"/>
  <c r="D35" i="5"/>
  <c r="D49" i="5" s="1"/>
  <c r="D50" i="5" s="1"/>
  <c r="D32" i="4"/>
  <c r="D33" i="4"/>
  <c r="C35" i="3"/>
  <c r="C49" i="3" s="1"/>
  <c r="C50" i="3" s="1"/>
  <c r="E32" i="3"/>
  <c r="E33" i="3"/>
  <c r="E35" i="5" l="1"/>
  <c r="G32" i="5"/>
  <c r="E34" i="5"/>
  <c r="E49" i="5" s="1"/>
  <c r="E50" i="5" s="1"/>
  <c r="F33" i="5"/>
  <c r="C35" i="4"/>
  <c r="C49" i="4" s="1"/>
  <c r="C50" i="4" s="1"/>
  <c r="E32" i="4"/>
  <c r="D34" i="4"/>
  <c r="E33" i="4"/>
  <c r="E34" i="3"/>
  <c r="F33" i="3"/>
  <c r="D35" i="3"/>
  <c r="D49" i="3" s="1"/>
  <c r="D50" i="3" s="1"/>
  <c r="F32" i="3"/>
  <c r="F35" i="5" l="1"/>
  <c r="F34" i="5"/>
  <c r="F49" i="5" s="1"/>
  <c r="F50" i="5" s="1"/>
  <c r="G33" i="5"/>
  <c r="G34" i="5" s="1"/>
  <c r="D35" i="4"/>
  <c r="D49" i="4" s="1"/>
  <c r="D50" i="4" s="1"/>
  <c r="F32" i="4"/>
  <c r="E34" i="4"/>
  <c r="F33" i="4"/>
  <c r="F34" i="3"/>
  <c r="G33" i="3"/>
  <c r="G34" i="3" s="1"/>
  <c r="E35" i="3"/>
  <c r="E49" i="3" s="1"/>
  <c r="E50" i="3" s="1"/>
  <c r="G32" i="3"/>
  <c r="G49" i="5" l="1"/>
  <c r="G50" i="5" s="1"/>
  <c r="G32" i="4"/>
  <c r="E35" i="4"/>
  <c r="E49" i="4" s="1"/>
  <c r="E50" i="4" s="1"/>
  <c r="F34" i="4"/>
  <c r="G33" i="4"/>
  <c r="G34" i="4" s="1"/>
  <c r="G49" i="3"/>
  <c r="G50" i="3" s="1"/>
  <c r="F35" i="3"/>
  <c r="F49" i="3" s="1"/>
  <c r="F50" i="3" s="1"/>
  <c r="G49" i="4" l="1"/>
  <c r="G50" i="4" s="1"/>
  <c r="F35" i="4"/>
  <c r="F49" i="4" s="1"/>
  <c r="F50" i="4" s="1"/>
</calcChain>
</file>

<file path=xl/sharedStrings.xml><?xml version="1.0" encoding="utf-8"?>
<sst xmlns="http://schemas.openxmlformats.org/spreadsheetml/2006/main" count="74" uniqueCount="22">
  <si>
    <t>TRN01</t>
  </si>
  <si>
    <t>TRN02</t>
  </si>
  <si>
    <t>TRN03</t>
  </si>
  <si>
    <t>TRN04</t>
  </si>
  <si>
    <t>CRT01</t>
  </si>
  <si>
    <t>CRT02</t>
  </si>
  <si>
    <t>CRT03</t>
  </si>
  <si>
    <t>CRT04</t>
  </si>
  <si>
    <t>CHP01</t>
  </si>
  <si>
    <t>CHP02</t>
  </si>
  <si>
    <t>CHP03</t>
  </si>
  <si>
    <t>CHP04</t>
  </si>
  <si>
    <t>Total</t>
  </si>
  <si>
    <t>Transitors</t>
  </si>
  <si>
    <t>Circuit Boards</t>
  </si>
  <si>
    <t>Chips</t>
  </si>
  <si>
    <t>Difference in sales</t>
  </si>
  <si>
    <t>2015-2016</t>
  </si>
  <si>
    <t>2016-2017</t>
  </si>
  <si>
    <t>2017-2018</t>
  </si>
  <si>
    <t>2018-2019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</si>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</sst>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Transistors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size manip Col'!$A$2</c:f>
              <c:strCache>
                <c:ptCount val="1"/>
                <c:pt idx="0">
                  <c:v>TRN01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B-4A4C-8D6B-1DA9943212B8}"/>
            </c:ext>
          </c:extLst>
        </c:ser>
        <c:ser>
          <c:idx val="1"/>
          <c:order val="1"/>
          <c:tx>
            <c:strRef>
              <c:f>'Time series size manip Col'!$A$3</c:f>
              <c:strCache>
                <c:ptCount val="1"/>
                <c:pt idx="0">
                  <c:v>TRN02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Col'!$B$3:$G$3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B-4A4C-8D6B-1DA9943212B8}"/>
            </c:ext>
          </c:extLst>
        </c:ser>
        <c:ser>
          <c:idx val="2"/>
          <c:order val="2"/>
          <c:tx>
            <c:strRef>
              <c:f>'Time series size manip Col'!$A$4</c:f>
              <c:strCache>
                <c:ptCount val="1"/>
                <c:pt idx="0">
                  <c:v>TRN03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Col'!$B$4:$G$4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55</c:v>
                </c:pt>
                <c:pt idx="3">
                  <c:v>45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B-4A4C-8D6B-1DA9943212B8}"/>
            </c:ext>
          </c:extLst>
        </c:ser>
        <c:ser>
          <c:idx val="3"/>
          <c:order val="3"/>
          <c:tx>
            <c:strRef>
              <c:f>'Time series size manip Col'!$A$5</c:f>
              <c:strCache>
                <c:ptCount val="1"/>
                <c:pt idx="0">
                  <c:v>TRN04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Col'!$B$5:$G$5</c:f>
              <c:numCache>
                <c:formatCode>General</c:formatCode>
                <c:ptCount val="6"/>
                <c:pt idx="0">
                  <c:v>70</c:v>
                </c:pt>
                <c:pt idx="1">
                  <c:v>50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B-4A4C-8D6B-1DA99432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4277984"/>
        <c:axId val="1014275488"/>
      </c:barChart>
      <c:catAx>
        <c:axId val="10142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5488"/>
        <c:crosses val="autoZero"/>
        <c:auto val="1"/>
        <c:lblAlgn val="ctr"/>
        <c:lblOffset val="100"/>
        <c:noMultiLvlLbl val="0"/>
      </c:catAx>
      <c:valAx>
        <c:axId val="1014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Circuit Boards -</a:t>
            </a:r>
            <a:r>
              <a:rPr lang="en-US" baseline="0"/>
              <a:t> Units </a:t>
            </a:r>
            <a:r>
              <a:rPr lang="en-US"/>
              <a:t>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size manip Col'!$A$16</c:f>
              <c:strCache>
                <c:ptCount val="1"/>
                <c:pt idx="0">
                  <c:v>CRT01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size manip Col'!$B$15:$G$15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Col'!$B$16:$G$16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6-4CED-869F-B7F34D270590}"/>
            </c:ext>
          </c:extLst>
        </c:ser>
        <c:ser>
          <c:idx val="1"/>
          <c:order val="1"/>
          <c:tx>
            <c:strRef>
              <c:f>'Time series size manip Col'!$A$17</c:f>
              <c:strCache>
                <c:ptCount val="1"/>
                <c:pt idx="0">
                  <c:v>CRT02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size manip Col'!$B$15:$G$15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Col'!$B$17:$G$17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6-4CED-869F-B7F34D270590}"/>
            </c:ext>
          </c:extLst>
        </c:ser>
        <c:ser>
          <c:idx val="2"/>
          <c:order val="2"/>
          <c:tx>
            <c:strRef>
              <c:f>'Time series size manip Col'!$A$18</c:f>
              <c:strCache>
                <c:ptCount val="1"/>
                <c:pt idx="0">
                  <c:v>CRT03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size manip Col'!$B$15:$G$15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Col'!$B$18:$G$18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6-4CED-869F-B7F34D270590}"/>
            </c:ext>
          </c:extLst>
        </c:ser>
        <c:ser>
          <c:idx val="3"/>
          <c:order val="3"/>
          <c:tx>
            <c:strRef>
              <c:f>'Time series size manip Col'!$A$19</c:f>
              <c:strCache>
                <c:ptCount val="1"/>
                <c:pt idx="0">
                  <c:v>CRT04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size manip Col'!$B$15:$G$15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Col'!$B$19:$G$19</c:f>
              <c:numCache>
                <c:formatCode>General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65</c:v>
                </c:pt>
                <c:pt idx="3">
                  <c:v>15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6-4CED-869F-B7F34D270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669472"/>
        <c:axId val="913669888"/>
      </c:barChart>
      <c:catAx>
        <c:axId val="9136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888"/>
        <c:crosses val="autoZero"/>
        <c:auto val="1"/>
        <c:lblAlgn val="ctr"/>
        <c:lblOffset val="100"/>
        <c:noMultiLvlLbl val="0"/>
      </c:catAx>
      <c:valAx>
        <c:axId val="913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Chips -</a:t>
            </a:r>
            <a:r>
              <a:rPr lang="en-US" baseline="0"/>
              <a:t> Units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size manip Col'!$A$32</c:f>
              <c:strCache>
                <c:ptCount val="1"/>
                <c:pt idx="0">
                  <c:v>CHP01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size manip Col'!$B$31:$G$31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Col'!$B$32:$G$32</c:f>
              <c:numCache>
                <c:formatCode>General</c:formatCode>
                <c:ptCount val="6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115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6-4986-841D-5CF159C36626}"/>
            </c:ext>
          </c:extLst>
        </c:ser>
        <c:ser>
          <c:idx val="1"/>
          <c:order val="1"/>
          <c:tx>
            <c:strRef>
              <c:f>'Time series size manip Col'!$A$33</c:f>
              <c:strCache>
                <c:ptCount val="1"/>
                <c:pt idx="0">
                  <c:v>CHP02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size manip Col'!$B$31:$G$31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Col'!$B$33:$G$33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6-4986-841D-5CF159C36626}"/>
            </c:ext>
          </c:extLst>
        </c:ser>
        <c:ser>
          <c:idx val="2"/>
          <c:order val="2"/>
          <c:tx>
            <c:strRef>
              <c:f>'Time series size manip Col'!$A$34</c:f>
              <c:strCache>
                <c:ptCount val="1"/>
                <c:pt idx="0">
                  <c:v>CHP03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size manip Col'!$B$31:$G$31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Col'!$B$34:$G$34</c:f>
              <c:numCache>
                <c:formatCode>General</c:formatCode>
                <c:ptCount val="6"/>
                <c:pt idx="0">
                  <c:v>55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6-4986-841D-5CF159C36626}"/>
            </c:ext>
          </c:extLst>
        </c:ser>
        <c:ser>
          <c:idx val="3"/>
          <c:order val="3"/>
          <c:tx>
            <c:strRef>
              <c:f>'Time series size manip Col'!$A$35</c:f>
              <c:strCache>
                <c:ptCount val="1"/>
                <c:pt idx="0">
                  <c:v>CHP04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size manip Col'!$B$31:$G$31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Col'!$B$35:$G$35</c:f>
              <c:numCache>
                <c:formatCode>General</c:formatCode>
                <c:ptCount val="6"/>
                <c:pt idx="0">
                  <c:v>45</c:v>
                </c:pt>
                <c:pt idx="1">
                  <c:v>88</c:v>
                </c:pt>
                <c:pt idx="2">
                  <c:v>98</c:v>
                </c:pt>
                <c:pt idx="3">
                  <c:v>108</c:v>
                </c:pt>
                <c:pt idx="4">
                  <c:v>118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6-4986-841D-5CF159C3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294624"/>
        <c:axId val="1014274656"/>
      </c:barChart>
      <c:catAx>
        <c:axId val="10142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4656"/>
        <c:crossesAt val="0"/>
        <c:auto val="1"/>
        <c:lblAlgn val="ctr"/>
        <c:lblOffset val="100"/>
        <c:noMultiLvlLbl val="0"/>
      </c:catAx>
      <c:valAx>
        <c:axId val="10142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size manip Col'!$A$47</c:f>
              <c:strCache>
                <c:ptCount val="1"/>
                <c:pt idx="0">
                  <c:v>Transitors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size manip Col'!$B$46:$G$46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Col'!$B$47:$G$47</c:f>
              <c:numCache>
                <c:formatCode>General</c:formatCode>
                <c:ptCount val="6"/>
                <c:pt idx="0">
                  <c:v>160</c:v>
                </c:pt>
                <c:pt idx="1">
                  <c:v>165</c:v>
                </c:pt>
                <c:pt idx="2">
                  <c:v>140</c:v>
                </c:pt>
                <c:pt idx="3">
                  <c:v>123</c:v>
                </c:pt>
                <c:pt idx="4">
                  <c:v>115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A-4DEA-8EBD-5F1022857E58}"/>
            </c:ext>
          </c:extLst>
        </c:ser>
        <c:ser>
          <c:idx val="1"/>
          <c:order val="1"/>
          <c:tx>
            <c:strRef>
              <c:f>'Time series size manip Col'!$A$48</c:f>
              <c:strCache>
                <c:ptCount val="1"/>
                <c:pt idx="0">
                  <c:v>Circuit Boards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size manip Col'!$B$46:$G$46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Col'!$B$48:$G$48</c:f>
              <c:numCache>
                <c:formatCode>General</c:formatCode>
                <c:ptCount val="6"/>
                <c:pt idx="0">
                  <c:v>190</c:v>
                </c:pt>
                <c:pt idx="1">
                  <c:v>255</c:v>
                </c:pt>
                <c:pt idx="2">
                  <c:v>275</c:v>
                </c:pt>
                <c:pt idx="3">
                  <c:v>190</c:v>
                </c:pt>
                <c:pt idx="4">
                  <c:v>195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A-4DEA-8EBD-5F1022857E58}"/>
            </c:ext>
          </c:extLst>
        </c:ser>
        <c:ser>
          <c:idx val="2"/>
          <c:order val="2"/>
          <c:tx>
            <c:strRef>
              <c:f>'Time series size manip Col'!$A$49</c:f>
              <c:strCache>
                <c:ptCount val="1"/>
                <c:pt idx="0">
                  <c:v>Chips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size manip Col'!$B$46:$G$46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Col'!$B$49:$G$49</c:f>
              <c:numCache>
                <c:formatCode>General</c:formatCode>
                <c:ptCount val="6"/>
                <c:pt idx="0">
                  <c:v>240</c:v>
                </c:pt>
                <c:pt idx="1">
                  <c:v>301</c:v>
                </c:pt>
                <c:pt idx="2">
                  <c:v>311</c:v>
                </c:pt>
                <c:pt idx="3">
                  <c:v>321</c:v>
                </c:pt>
                <c:pt idx="4">
                  <c:v>331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A-4DEA-8EBD-5F1022857E58}"/>
            </c:ext>
          </c:extLst>
        </c:ser>
        <c:ser>
          <c:idx val="3"/>
          <c:order val="3"/>
          <c:tx>
            <c:strRef>
              <c:f>'Time series size manip Col'!$A$50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size manip Col'!$B$46:$G$46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Col'!$B$50:$G$50</c:f>
              <c:numCache>
                <c:formatCode>General</c:formatCode>
                <c:ptCount val="6"/>
                <c:pt idx="0">
                  <c:v>590</c:v>
                </c:pt>
                <c:pt idx="1">
                  <c:v>721</c:v>
                </c:pt>
                <c:pt idx="2">
                  <c:v>726</c:v>
                </c:pt>
                <c:pt idx="3">
                  <c:v>634</c:v>
                </c:pt>
                <c:pt idx="4">
                  <c:v>641</c:v>
                </c:pt>
                <c:pt idx="5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A-4DEA-8EBD-5F102285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934208"/>
        <c:axId val="325934624"/>
      </c:barChart>
      <c:catAx>
        <c:axId val="3259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624"/>
        <c:crossesAt val="0"/>
        <c:auto val="1"/>
        <c:lblAlgn val="ctr"/>
        <c:lblOffset val="100"/>
        <c:noMultiLvlLbl val="0"/>
      </c:catAx>
      <c:valAx>
        <c:axId val="3259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Transistors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series size manip Bar'!$A$2</c:f>
              <c:strCache>
                <c:ptCount val="1"/>
                <c:pt idx="0">
                  <c:v>TRN01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size manip Bar'!$B$1:$G$1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5-49CE-8A6C-D222C57BCF95}"/>
            </c:ext>
          </c:extLst>
        </c:ser>
        <c:ser>
          <c:idx val="1"/>
          <c:order val="1"/>
          <c:tx>
            <c:strRef>
              <c:f>'Time series size manip Bar'!$A$3</c:f>
              <c:strCache>
                <c:ptCount val="1"/>
                <c:pt idx="0">
                  <c:v>TRN02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size manip Bar'!$B$1:$G$1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Bar'!$B$3:$G$3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9CE-8A6C-D222C57BCF95}"/>
            </c:ext>
          </c:extLst>
        </c:ser>
        <c:ser>
          <c:idx val="2"/>
          <c:order val="2"/>
          <c:tx>
            <c:strRef>
              <c:f>'Time series size manip Bar'!$A$4</c:f>
              <c:strCache>
                <c:ptCount val="1"/>
                <c:pt idx="0">
                  <c:v>TRN03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size manip Bar'!$B$1:$G$1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Bar'!$B$4:$G$4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55</c:v>
                </c:pt>
                <c:pt idx="3">
                  <c:v>45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9CE-8A6C-D222C57BCF95}"/>
            </c:ext>
          </c:extLst>
        </c:ser>
        <c:ser>
          <c:idx val="3"/>
          <c:order val="3"/>
          <c:tx>
            <c:strRef>
              <c:f>'Time series size manip Bar'!$A$5</c:f>
              <c:strCache>
                <c:ptCount val="1"/>
                <c:pt idx="0">
                  <c:v>TRN04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size manip Bar'!$B$1:$G$1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Bar'!$B$5:$G$5</c:f>
              <c:numCache>
                <c:formatCode>General</c:formatCode>
                <c:ptCount val="6"/>
                <c:pt idx="0">
                  <c:v>70</c:v>
                </c:pt>
                <c:pt idx="1">
                  <c:v>50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9CE-8A6C-D222C57B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4277984"/>
        <c:axId val="1014275488"/>
      </c:barChart>
      <c:catAx>
        <c:axId val="101427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5488"/>
        <c:crosses val="autoZero"/>
        <c:auto val="1"/>
        <c:lblAlgn val="ctr"/>
        <c:lblOffset val="100"/>
        <c:noMultiLvlLbl val="0"/>
      </c:catAx>
      <c:valAx>
        <c:axId val="10142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Circuit Boards -</a:t>
            </a:r>
            <a:r>
              <a:rPr lang="en-US" baseline="0"/>
              <a:t> Units </a:t>
            </a:r>
            <a:r>
              <a:rPr lang="en-US"/>
              <a:t>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series size manip Bar'!$A$16</c:f>
              <c:strCache>
                <c:ptCount val="1"/>
                <c:pt idx="0">
                  <c:v>CRT01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size manip Bar'!$B$15:$G$15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Bar'!$B$16:$G$16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E-420A-BE38-183DB5F5CBB3}"/>
            </c:ext>
          </c:extLst>
        </c:ser>
        <c:ser>
          <c:idx val="1"/>
          <c:order val="1"/>
          <c:tx>
            <c:strRef>
              <c:f>'Time series size manip Bar'!$A$17</c:f>
              <c:strCache>
                <c:ptCount val="1"/>
                <c:pt idx="0">
                  <c:v>CRT02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size manip Bar'!$B$15:$G$15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Bar'!$B$17:$G$17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E-420A-BE38-183DB5F5CBB3}"/>
            </c:ext>
          </c:extLst>
        </c:ser>
        <c:ser>
          <c:idx val="2"/>
          <c:order val="2"/>
          <c:tx>
            <c:strRef>
              <c:f>'Time series size manip Bar'!$A$18</c:f>
              <c:strCache>
                <c:ptCount val="1"/>
                <c:pt idx="0">
                  <c:v>CRT03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size manip Bar'!$B$15:$G$15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Bar'!$B$18:$G$18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E-420A-BE38-183DB5F5CBB3}"/>
            </c:ext>
          </c:extLst>
        </c:ser>
        <c:ser>
          <c:idx val="3"/>
          <c:order val="3"/>
          <c:tx>
            <c:strRef>
              <c:f>'Time series size manip Bar'!$A$19</c:f>
              <c:strCache>
                <c:ptCount val="1"/>
                <c:pt idx="0">
                  <c:v>CRT04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size manip Bar'!$B$15:$G$15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Bar'!$B$19:$G$19</c:f>
              <c:numCache>
                <c:formatCode>General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65</c:v>
                </c:pt>
                <c:pt idx="3">
                  <c:v>15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E-420A-BE38-183DB5F5C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3669472"/>
        <c:axId val="913669888"/>
      </c:barChart>
      <c:catAx>
        <c:axId val="91366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888"/>
        <c:crosses val="autoZero"/>
        <c:auto val="1"/>
        <c:lblAlgn val="ctr"/>
        <c:lblOffset val="100"/>
        <c:noMultiLvlLbl val="0"/>
      </c:catAx>
      <c:valAx>
        <c:axId val="9136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Chips -</a:t>
            </a:r>
            <a:r>
              <a:rPr lang="en-US" baseline="0"/>
              <a:t> Units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series size manip Bar'!$A$32</c:f>
              <c:strCache>
                <c:ptCount val="1"/>
                <c:pt idx="0">
                  <c:v>CHP01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size manip Bar'!$B$31:$G$31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Bar'!$B$32:$G$32</c:f>
              <c:numCache>
                <c:formatCode>General</c:formatCode>
                <c:ptCount val="6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115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7-460D-AC54-2AE6393C7818}"/>
            </c:ext>
          </c:extLst>
        </c:ser>
        <c:ser>
          <c:idx val="1"/>
          <c:order val="1"/>
          <c:tx>
            <c:strRef>
              <c:f>'Time series size manip Bar'!$A$33</c:f>
              <c:strCache>
                <c:ptCount val="1"/>
                <c:pt idx="0">
                  <c:v>CHP02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size manip Bar'!$B$31:$G$31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Bar'!$B$33:$G$33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7-460D-AC54-2AE6393C7818}"/>
            </c:ext>
          </c:extLst>
        </c:ser>
        <c:ser>
          <c:idx val="2"/>
          <c:order val="2"/>
          <c:tx>
            <c:strRef>
              <c:f>'Time series size manip Bar'!$A$34</c:f>
              <c:strCache>
                <c:ptCount val="1"/>
                <c:pt idx="0">
                  <c:v>CHP03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size manip Bar'!$B$31:$G$31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Bar'!$B$34:$G$34</c:f>
              <c:numCache>
                <c:formatCode>General</c:formatCode>
                <c:ptCount val="6"/>
                <c:pt idx="0">
                  <c:v>55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7-460D-AC54-2AE6393C7818}"/>
            </c:ext>
          </c:extLst>
        </c:ser>
        <c:ser>
          <c:idx val="3"/>
          <c:order val="3"/>
          <c:tx>
            <c:strRef>
              <c:f>'Time series size manip Bar'!$A$35</c:f>
              <c:strCache>
                <c:ptCount val="1"/>
                <c:pt idx="0">
                  <c:v>CHP04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size manip Bar'!$B$31:$G$31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Bar'!$B$35:$G$35</c:f>
              <c:numCache>
                <c:formatCode>General</c:formatCode>
                <c:ptCount val="6"/>
                <c:pt idx="0">
                  <c:v>45</c:v>
                </c:pt>
                <c:pt idx="1">
                  <c:v>88</c:v>
                </c:pt>
                <c:pt idx="2">
                  <c:v>98</c:v>
                </c:pt>
                <c:pt idx="3">
                  <c:v>108</c:v>
                </c:pt>
                <c:pt idx="4">
                  <c:v>118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7-460D-AC54-2AE6393C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4294624"/>
        <c:axId val="1014274656"/>
      </c:barChart>
      <c:catAx>
        <c:axId val="101429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4656"/>
        <c:crossesAt val="0"/>
        <c:auto val="1"/>
        <c:lblAlgn val="ctr"/>
        <c:lblOffset val="100"/>
        <c:noMultiLvlLbl val="0"/>
      </c:catAx>
      <c:valAx>
        <c:axId val="10142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series size manip Bar'!$A$47</c:f>
              <c:strCache>
                <c:ptCount val="1"/>
                <c:pt idx="0">
                  <c:v>Transitors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size manip Bar'!$B$46:$G$46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Bar'!$B$47:$G$47</c:f>
              <c:numCache>
                <c:formatCode>General</c:formatCode>
                <c:ptCount val="6"/>
                <c:pt idx="0">
                  <c:v>160</c:v>
                </c:pt>
                <c:pt idx="1">
                  <c:v>165</c:v>
                </c:pt>
                <c:pt idx="2">
                  <c:v>140</c:v>
                </c:pt>
                <c:pt idx="3">
                  <c:v>123</c:v>
                </c:pt>
                <c:pt idx="4">
                  <c:v>115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7-450B-AAFA-20E9207FCD39}"/>
            </c:ext>
          </c:extLst>
        </c:ser>
        <c:ser>
          <c:idx val="1"/>
          <c:order val="1"/>
          <c:tx>
            <c:strRef>
              <c:f>'Time series size manip Bar'!$A$48</c:f>
              <c:strCache>
                <c:ptCount val="1"/>
                <c:pt idx="0">
                  <c:v>Circuit Boards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size manip Bar'!$B$46:$G$46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Bar'!$B$48:$G$48</c:f>
              <c:numCache>
                <c:formatCode>General</c:formatCode>
                <c:ptCount val="6"/>
                <c:pt idx="0">
                  <c:v>190</c:v>
                </c:pt>
                <c:pt idx="1">
                  <c:v>255</c:v>
                </c:pt>
                <c:pt idx="2">
                  <c:v>275</c:v>
                </c:pt>
                <c:pt idx="3">
                  <c:v>190</c:v>
                </c:pt>
                <c:pt idx="4">
                  <c:v>195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7-450B-AAFA-20E9207FCD39}"/>
            </c:ext>
          </c:extLst>
        </c:ser>
        <c:ser>
          <c:idx val="2"/>
          <c:order val="2"/>
          <c:tx>
            <c:strRef>
              <c:f>'Time series size manip Bar'!$A$49</c:f>
              <c:strCache>
                <c:ptCount val="1"/>
                <c:pt idx="0">
                  <c:v>Chips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size manip Bar'!$B$46:$G$46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Bar'!$B$49:$G$49</c:f>
              <c:numCache>
                <c:formatCode>General</c:formatCode>
                <c:ptCount val="6"/>
                <c:pt idx="0">
                  <c:v>240</c:v>
                </c:pt>
                <c:pt idx="1">
                  <c:v>301</c:v>
                </c:pt>
                <c:pt idx="2">
                  <c:v>311</c:v>
                </c:pt>
                <c:pt idx="3">
                  <c:v>321</c:v>
                </c:pt>
                <c:pt idx="4">
                  <c:v>331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7-450B-AAFA-20E9207FCD39}"/>
            </c:ext>
          </c:extLst>
        </c:ser>
        <c:ser>
          <c:idx val="3"/>
          <c:order val="3"/>
          <c:tx>
            <c:strRef>
              <c:f>'Time series size manip Bar'!$A$50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size manip Bar'!$B$46:$G$46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Bar'!$B$50:$G$50</c:f>
              <c:numCache>
                <c:formatCode>General</c:formatCode>
                <c:ptCount val="6"/>
                <c:pt idx="0">
                  <c:v>590</c:v>
                </c:pt>
                <c:pt idx="1">
                  <c:v>721</c:v>
                </c:pt>
                <c:pt idx="2">
                  <c:v>726</c:v>
                </c:pt>
                <c:pt idx="3">
                  <c:v>634</c:v>
                </c:pt>
                <c:pt idx="4">
                  <c:v>641</c:v>
                </c:pt>
                <c:pt idx="5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A7-450B-AAFA-20E9207F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934208"/>
        <c:axId val="325934624"/>
      </c:barChart>
      <c:catAx>
        <c:axId val="32593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624"/>
        <c:crossesAt val="0"/>
        <c:auto val="1"/>
        <c:lblAlgn val="ctr"/>
        <c:lblOffset val="100"/>
        <c:noMultiLvlLbl val="0"/>
      </c:catAx>
      <c:valAx>
        <c:axId val="3259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Transitor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Same vertical'!$A$2</c:f>
              <c:strCache>
                <c:ptCount val="1"/>
                <c:pt idx="0">
                  <c:v>TRN01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Same vertical'!$B$1:$G$1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A-4D35-AF72-342C3C136B83}"/>
            </c:ext>
          </c:extLst>
        </c:ser>
        <c:ser>
          <c:idx val="1"/>
          <c:order val="1"/>
          <c:tx>
            <c:strRef>
              <c:f>'Time series Same vertical'!$A$3</c:f>
              <c:strCache>
                <c:ptCount val="1"/>
                <c:pt idx="0">
                  <c:v>TRN02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Same vertical'!$B$1:$G$1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vertical'!$B$3:$G$3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A-4D35-AF72-342C3C136B83}"/>
            </c:ext>
          </c:extLst>
        </c:ser>
        <c:ser>
          <c:idx val="2"/>
          <c:order val="2"/>
          <c:tx>
            <c:strRef>
              <c:f>'Time series Same vertical'!$A$4</c:f>
              <c:strCache>
                <c:ptCount val="1"/>
                <c:pt idx="0">
                  <c:v>TRN03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Same vertical'!$B$1:$G$1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vertical'!$B$4:$G$4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55</c:v>
                </c:pt>
                <c:pt idx="3">
                  <c:v>45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A-4D35-AF72-342C3C136B83}"/>
            </c:ext>
          </c:extLst>
        </c:ser>
        <c:ser>
          <c:idx val="3"/>
          <c:order val="3"/>
          <c:tx>
            <c:strRef>
              <c:f>'Time series Same vertical'!$A$5</c:f>
              <c:strCache>
                <c:ptCount val="1"/>
                <c:pt idx="0">
                  <c:v>TRN04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Same vertical'!$B$1:$G$1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vertical'!$B$5:$G$5</c:f>
              <c:numCache>
                <c:formatCode>General</c:formatCode>
                <c:ptCount val="6"/>
                <c:pt idx="0">
                  <c:v>70</c:v>
                </c:pt>
                <c:pt idx="1">
                  <c:v>50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A-4D35-AF72-342C3C13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4277984"/>
        <c:axId val="1014275488"/>
      </c:barChart>
      <c:catAx>
        <c:axId val="10142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5488"/>
        <c:crosses val="autoZero"/>
        <c:auto val="1"/>
        <c:lblAlgn val="ctr"/>
        <c:lblOffset val="100"/>
        <c:noMultiLvlLbl val="0"/>
      </c:catAx>
      <c:valAx>
        <c:axId val="101427548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Circuit Boards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Same vertical'!$A$16</c:f>
              <c:strCache>
                <c:ptCount val="1"/>
                <c:pt idx="0">
                  <c:v>CRT01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Same vertical'!$B$15:$G$15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vertical'!$B$16:$G$16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0-4B56-BD72-CB9D9F741AC0}"/>
            </c:ext>
          </c:extLst>
        </c:ser>
        <c:ser>
          <c:idx val="1"/>
          <c:order val="1"/>
          <c:tx>
            <c:strRef>
              <c:f>'Time series Same vertical'!$A$17</c:f>
              <c:strCache>
                <c:ptCount val="1"/>
                <c:pt idx="0">
                  <c:v>CRT02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Same vertical'!$B$15:$G$15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vertical'!$B$17:$G$17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0-4B56-BD72-CB9D9F741AC0}"/>
            </c:ext>
          </c:extLst>
        </c:ser>
        <c:ser>
          <c:idx val="2"/>
          <c:order val="2"/>
          <c:tx>
            <c:strRef>
              <c:f>'Time series Same vertical'!$A$18</c:f>
              <c:strCache>
                <c:ptCount val="1"/>
                <c:pt idx="0">
                  <c:v>CRT03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Same vertical'!$B$15:$G$15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vertical'!$B$18:$G$18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0-4B56-BD72-CB9D9F741AC0}"/>
            </c:ext>
          </c:extLst>
        </c:ser>
        <c:ser>
          <c:idx val="3"/>
          <c:order val="3"/>
          <c:tx>
            <c:strRef>
              <c:f>'Time series Same vertical'!$A$19</c:f>
              <c:strCache>
                <c:ptCount val="1"/>
                <c:pt idx="0">
                  <c:v>CRT04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Same vertical'!$B$15:$G$15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vertical'!$B$19:$G$19</c:f>
              <c:numCache>
                <c:formatCode>General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65</c:v>
                </c:pt>
                <c:pt idx="3">
                  <c:v>15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0-4B56-BD72-CB9D9F74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669472"/>
        <c:axId val="913669888"/>
      </c:barChart>
      <c:catAx>
        <c:axId val="9136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888"/>
        <c:crosses val="autoZero"/>
        <c:auto val="1"/>
        <c:lblAlgn val="ctr"/>
        <c:lblOffset val="100"/>
        <c:noMultiLvlLbl val="0"/>
      </c:catAx>
      <c:valAx>
        <c:axId val="913669888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Chips</a:t>
            </a:r>
            <a:r>
              <a:rPr lang="en-US" baseline="0"/>
              <a:t>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Same vertical'!$A$32</c:f>
              <c:strCache>
                <c:ptCount val="1"/>
                <c:pt idx="0">
                  <c:v>CHP01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Same vertical'!$B$31:$G$31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vertical'!$B$32:$G$32</c:f>
              <c:numCache>
                <c:formatCode>General</c:formatCode>
                <c:ptCount val="6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115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C-4718-BC4C-3D09C5CF0957}"/>
            </c:ext>
          </c:extLst>
        </c:ser>
        <c:ser>
          <c:idx val="1"/>
          <c:order val="1"/>
          <c:tx>
            <c:strRef>
              <c:f>'Time series Same vertical'!$A$33</c:f>
              <c:strCache>
                <c:ptCount val="1"/>
                <c:pt idx="0">
                  <c:v>CHP02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Same vertical'!$B$31:$G$31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vertical'!$B$33:$G$33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C-4718-BC4C-3D09C5CF0957}"/>
            </c:ext>
          </c:extLst>
        </c:ser>
        <c:ser>
          <c:idx val="2"/>
          <c:order val="2"/>
          <c:tx>
            <c:strRef>
              <c:f>'Time series Same vertical'!$A$34</c:f>
              <c:strCache>
                <c:ptCount val="1"/>
                <c:pt idx="0">
                  <c:v>CHP03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Same vertical'!$B$31:$G$31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vertical'!$B$34:$G$34</c:f>
              <c:numCache>
                <c:formatCode>General</c:formatCode>
                <c:ptCount val="6"/>
                <c:pt idx="0">
                  <c:v>55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C-4718-BC4C-3D09C5CF0957}"/>
            </c:ext>
          </c:extLst>
        </c:ser>
        <c:ser>
          <c:idx val="3"/>
          <c:order val="3"/>
          <c:tx>
            <c:strRef>
              <c:f>'Time series Same vertical'!$A$35</c:f>
              <c:strCache>
                <c:ptCount val="1"/>
                <c:pt idx="0">
                  <c:v>CHP04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Same vertical'!$B$31:$G$31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vertical'!$B$35:$G$35</c:f>
              <c:numCache>
                <c:formatCode>General</c:formatCode>
                <c:ptCount val="6"/>
                <c:pt idx="0">
                  <c:v>45</c:v>
                </c:pt>
                <c:pt idx="1">
                  <c:v>88</c:v>
                </c:pt>
                <c:pt idx="2">
                  <c:v>98</c:v>
                </c:pt>
                <c:pt idx="3">
                  <c:v>108</c:v>
                </c:pt>
                <c:pt idx="4">
                  <c:v>118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C-4718-BC4C-3D09C5CF0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294624"/>
        <c:axId val="1014274656"/>
      </c:barChart>
      <c:catAx>
        <c:axId val="10142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4656"/>
        <c:crossesAt val="0"/>
        <c:auto val="1"/>
        <c:lblAlgn val="ctr"/>
        <c:lblOffset val="100"/>
        <c:noMultiLvlLbl val="0"/>
      </c:catAx>
      <c:valAx>
        <c:axId val="10142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Circuit Boards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size manip Col'!$A$16</c:f>
              <c:strCache>
                <c:ptCount val="1"/>
                <c:pt idx="0">
                  <c:v>CRT01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Col'!$B$16:$G$16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3-4F46-9467-91DC05464C8F}"/>
            </c:ext>
          </c:extLst>
        </c:ser>
        <c:ser>
          <c:idx val="1"/>
          <c:order val="1"/>
          <c:tx>
            <c:strRef>
              <c:f>'Time series size manip Col'!$A$17</c:f>
              <c:strCache>
                <c:ptCount val="1"/>
                <c:pt idx="0">
                  <c:v>CRT02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Col'!$B$17:$G$17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3-4F46-9467-91DC05464C8F}"/>
            </c:ext>
          </c:extLst>
        </c:ser>
        <c:ser>
          <c:idx val="2"/>
          <c:order val="2"/>
          <c:tx>
            <c:strRef>
              <c:f>'Time series size manip Col'!$A$18</c:f>
              <c:strCache>
                <c:ptCount val="1"/>
                <c:pt idx="0">
                  <c:v>CRT03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Col'!$B$18:$G$18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3-4F46-9467-91DC05464C8F}"/>
            </c:ext>
          </c:extLst>
        </c:ser>
        <c:ser>
          <c:idx val="3"/>
          <c:order val="3"/>
          <c:tx>
            <c:strRef>
              <c:f>'Time series size manip Col'!$A$19</c:f>
              <c:strCache>
                <c:ptCount val="1"/>
                <c:pt idx="0">
                  <c:v>CRT04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Col'!$B$19:$G$19</c:f>
              <c:numCache>
                <c:formatCode>General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65</c:v>
                </c:pt>
                <c:pt idx="3">
                  <c:v>15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3-4F46-9467-91DC05464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3669472"/>
        <c:axId val="913669888"/>
      </c:barChart>
      <c:catAx>
        <c:axId val="9136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888"/>
        <c:crosses val="autoZero"/>
        <c:auto val="1"/>
        <c:lblAlgn val="ctr"/>
        <c:lblOffset val="100"/>
        <c:noMultiLvlLbl val="0"/>
      </c:catAx>
      <c:valAx>
        <c:axId val="913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Same vertical'!$A$47</c:f>
              <c:strCache>
                <c:ptCount val="1"/>
                <c:pt idx="0">
                  <c:v>Transitors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Same vertical'!$B$46:$G$46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vertical'!$B$47:$G$47</c:f>
              <c:numCache>
                <c:formatCode>General</c:formatCode>
                <c:ptCount val="6"/>
                <c:pt idx="0">
                  <c:v>160</c:v>
                </c:pt>
                <c:pt idx="1">
                  <c:v>165</c:v>
                </c:pt>
                <c:pt idx="2">
                  <c:v>140</c:v>
                </c:pt>
                <c:pt idx="3">
                  <c:v>123</c:v>
                </c:pt>
                <c:pt idx="4">
                  <c:v>115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A-4B9D-A73A-8B6AA05592AD}"/>
            </c:ext>
          </c:extLst>
        </c:ser>
        <c:ser>
          <c:idx val="1"/>
          <c:order val="1"/>
          <c:tx>
            <c:strRef>
              <c:f>'Time series Same vertical'!$A$48</c:f>
              <c:strCache>
                <c:ptCount val="1"/>
                <c:pt idx="0">
                  <c:v>Circuit Boards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Same vertical'!$B$46:$G$46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vertical'!$B$48:$G$48</c:f>
              <c:numCache>
                <c:formatCode>General</c:formatCode>
                <c:ptCount val="6"/>
                <c:pt idx="0">
                  <c:v>190</c:v>
                </c:pt>
                <c:pt idx="1">
                  <c:v>255</c:v>
                </c:pt>
                <c:pt idx="2">
                  <c:v>275</c:v>
                </c:pt>
                <c:pt idx="3">
                  <c:v>190</c:v>
                </c:pt>
                <c:pt idx="4">
                  <c:v>195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A-4B9D-A73A-8B6AA05592AD}"/>
            </c:ext>
          </c:extLst>
        </c:ser>
        <c:ser>
          <c:idx val="2"/>
          <c:order val="2"/>
          <c:tx>
            <c:strRef>
              <c:f>'Time series Same vertical'!$A$49</c:f>
              <c:strCache>
                <c:ptCount val="1"/>
                <c:pt idx="0">
                  <c:v>Chips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Same vertical'!$B$46:$G$46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vertical'!$B$49:$G$49</c:f>
              <c:numCache>
                <c:formatCode>General</c:formatCode>
                <c:ptCount val="6"/>
                <c:pt idx="0">
                  <c:v>240</c:v>
                </c:pt>
                <c:pt idx="1">
                  <c:v>301</c:v>
                </c:pt>
                <c:pt idx="2">
                  <c:v>311</c:v>
                </c:pt>
                <c:pt idx="3">
                  <c:v>321</c:v>
                </c:pt>
                <c:pt idx="4">
                  <c:v>331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A-4B9D-A73A-8B6AA05592AD}"/>
            </c:ext>
          </c:extLst>
        </c:ser>
        <c:ser>
          <c:idx val="3"/>
          <c:order val="3"/>
          <c:tx>
            <c:strRef>
              <c:f>'Time series Same vertical'!$A$50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Same vertical'!$B$46:$G$46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Same vertical'!$B$50:$G$50</c:f>
              <c:numCache>
                <c:formatCode>General</c:formatCode>
                <c:ptCount val="6"/>
                <c:pt idx="0">
                  <c:v>590</c:v>
                </c:pt>
                <c:pt idx="1">
                  <c:v>721</c:v>
                </c:pt>
                <c:pt idx="2">
                  <c:v>726</c:v>
                </c:pt>
                <c:pt idx="3">
                  <c:v>634</c:v>
                </c:pt>
                <c:pt idx="4">
                  <c:v>641</c:v>
                </c:pt>
                <c:pt idx="5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A-4B9D-A73A-8B6AA0559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934208"/>
        <c:axId val="325934624"/>
      </c:barChart>
      <c:catAx>
        <c:axId val="3259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624"/>
        <c:crossesAt val="0"/>
        <c:auto val="1"/>
        <c:lblAlgn val="ctr"/>
        <c:lblOffset val="100"/>
        <c:noMultiLvlLbl val="0"/>
      </c:catAx>
      <c:valAx>
        <c:axId val="3259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Transitor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as produced'!$A$2</c:f>
              <c:strCache>
                <c:ptCount val="1"/>
                <c:pt idx="0">
                  <c:v>TRN01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as produced'!$B$1:$G$1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2-499A-AA3D-57A243A1E62B}"/>
            </c:ext>
          </c:extLst>
        </c:ser>
        <c:ser>
          <c:idx val="1"/>
          <c:order val="1"/>
          <c:tx>
            <c:strRef>
              <c:f>'Time series as produced'!$A$3</c:f>
              <c:strCache>
                <c:ptCount val="1"/>
                <c:pt idx="0">
                  <c:v>TRN02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as produced'!$B$1:$G$1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produced'!$B$3:$G$3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2-499A-AA3D-57A243A1E62B}"/>
            </c:ext>
          </c:extLst>
        </c:ser>
        <c:ser>
          <c:idx val="2"/>
          <c:order val="2"/>
          <c:tx>
            <c:strRef>
              <c:f>'Time series as produced'!$A$4</c:f>
              <c:strCache>
                <c:ptCount val="1"/>
                <c:pt idx="0">
                  <c:v>TRN03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as produced'!$B$1:$G$1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produced'!$B$4:$G$4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55</c:v>
                </c:pt>
                <c:pt idx="3">
                  <c:v>45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2-499A-AA3D-57A243A1E62B}"/>
            </c:ext>
          </c:extLst>
        </c:ser>
        <c:ser>
          <c:idx val="3"/>
          <c:order val="3"/>
          <c:tx>
            <c:strRef>
              <c:f>'Time series as produced'!$A$5</c:f>
              <c:strCache>
                <c:ptCount val="1"/>
                <c:pt idx="0">
                  <c:v>TRN04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as produced'!$B$1:$G$1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produced'!$B$5:$G$5</c:f>
              <c:numCache>
                <c:formatCode>General</c:formatCode>
                <c:ptCount val="6"/>
                <c:pt idx="0">
                  <c:v>70</c:v>
                </c:pt>
                <c:pt idx="1">
                  <c:v>50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2-499A-AA3D-57A243A1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4277984"/>
        <c:axId val="1014275488"/>
      </c:barChart>
      <c:catAx>
        <c:axId val="10142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5488"/>
        <c:crosses val="autoZero"/>
        <c:auto val="1"/>
        <c:lblAlgn val="ctr"/>
        <c:lblOffset val="100"/>
        <c:noMultiLvlLbl val="0"/>
      </c:catAx>
      <c:valAx>
        <c:axId val="1014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Circuit Boards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as produced'!$A$16</c:f>
              <c:strCache>
                <c:ptCount val="1"/>
                <c:pt idx="0">
                  <c:v>CRT01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as produced'!$B$15:$G$15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produced'!$B$16:$G$16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C-4145-9B99-74CD226443E8}"/>
            </c:ext>
          </c:extLst>
        </c:ser>
        <c:ser>
          <c:idx val="1"/>
          <c:order val="1"/>
          <c:tx>
            <c:strRef>
              <c:f>'Time series as produced'!$A$17</c:f>
              <c:strCache>
                <c:ptCount val="1"/>
                <c:pt idx="0">
                  <c:v>CRT02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as produced'!$B$15:$G$15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produced'!$B$17:$G$17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C-4145-9B99-74CD226443E8}"/>
            </c:ext>
          </c:extLst>
        </c:ser>
        <c:ser>
          <c:idx val="2"/>
          <c:order val="2"/>
          <c:tx>
            <c:strRef>
              <c:f>'Time series as produced'!$A$18</c:f>
              <c:strCache>
                <c:ptCount val="1"/>
                <c:pt idx="0">
                  <c:v>CRT03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as produced'!$B$15:$G$15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produced'!$B$18:$G$18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C-4145-9B99-74CD226443E8}"/>
            </c:ext>
          </c:extLst>
        </c:ser>
        <c:ser>
          <c:idx val="3"/>
          <c:order val="3"/>
          <c:tx>
            <c:strRef>
              <c:f>'Time series as produced'!$A$19</c:f>
              <c:strCache>
                <c:ptCount val="1"/>
                <c:pt idx="0">
                  <c:v>CRT04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as produced'!$B$15:$G$15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produced'!$B$19:$G$19</c:f>
              <c:numCache>
                <c:formatCode>General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65</c:v>
                </c:pt>
                <c:pt idx="3">
                  <c:v>15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C-4145-9B99-74CD2264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669472"/>
        <c:axId val="913669888"/>
      </c:barChart>
      <c:catAx>
        <c:axId val="9136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888"/>
        <c:crosses val="autoZero"/>
        <c:auto val="1"/>
        <c:lblAlgn val="ctr"/>
        <c:lblOffset val="100"/>
        <c:noMultiLvlLbl val="0"/>
      </c:catAx>
      <c:valAx>
        <c:axId val="913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Chips</a:t>
            </a:r>
            <a:r>
              <a:rPr lang="en-US" baseline="0"/>
              <a:t>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as produced'!$A$32</c:f>
              <c:strCache>
                <c:ptCount val="1"/>
                <c:pt idx="0">
                  <c:v>CHP01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as produced'!$B$31:$G$31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produced'!$B$32:$G$32</c:f>
              <c:numCache>
                <c:formatCode>General</c:formatCode>
                <c:ptCount val="6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115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D-4DB7-8D0F-0E9BB26CF4E9}"/>
            </c:ext>
          </c:extLst>
        </c:ser>
        <c:ser>
          <c:idx val="1"/>
          <c:order val="1"/>
          <c:tx>
            <c:strRef>
              <c:f>'Time series as produced'!$A$33</c:f>
              <c:strCache>
                <c:ptCount val="1"/>
                <c:pt idx="0">
                  <c:v>CHP02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as produced'!$B$31:$G$31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produced'!$B$33:$G$33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D-4DB7-8D0F-0E9BB26CF4E9}"/>
            </c:ext>
          </c:extLst>
        </c:ser>
        <c:ser>
          <c:idx val="2"/>
          <c:order val="2"/>
          <c:tx>
            <c:strRef>
              <c:f>'Time series as produced'!$A$34</c:f>
              <c:strCache>
                <c:ptCount val="1"/>
                <c:pt idx="0">
                  <c:v>CHP03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as produced'!$B$31:$G$31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produced'!$B$34:$G$34</c:f>
              <c:numCache>
                <c:formatCode>General</c:formatCode>
                <c:ptCount val="6"/>
                <c:pt idx="0">
                  <c:v>55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D-4DB7-8D0F-0E9BB26CF4E9}"/>
            </c:ext>
          </c:extLst>
        </c:ser>
        <c:ser>
          <c:idx val="3"/>
          <c:order val="3"/>
          <c:tx>
            <c:strRef>
              <c:f>'Time series as produced'!$A$35</c:f>
              <c:strCache>
                <c:ptCount val="1"/>
                <c:pt idx="0">
                  <c:v>CHP04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as produced'!$B$31:$G$31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produced'!$B$35:$G$35</c:f>
              <c:numCache>
                <c:formatCode>General</c:formatCode>
                <c:ptCount val="6"/>
                <c:pt idx="0">
                  <c:v>45</c:v>
                </c:pt>
                <c:pt idx="1">
                  <c:v>88</c:v>
                </c:pt>
                <c:pt idx="2">
                  <c:v>98</c:v>
                </c:pt>
                <c:pt idx="3">
                  <c:v>108</c:v>
                </c:pt>
                <c:pt idx="4">
                  <c:v>118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D-4DB7-8D0F-0E9BB26CF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294624"/>
        <c:axId val="1014274656"/>
      </c:barChart>
      <c:catAx>
        <c:axId val="10142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4656"/>
        <c:crossesAt val="0"/>
        <c:auto val="1"/>
        <c:lblAlgn val="ctr"/>
        <c:lblOffset val="100"/>
        <c:noMultiLvlLbl val="0"/>
      </c:catAx>
      <c:valAx>
        <c:axId val="10142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as produced'!$A$47</c:f>
              <c:strCache>
                <c:ptCount val="1"/>
                <c:pt idx="0">
                  <c:v>Transitors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as produced'!$B$46:$G$46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produced'!$B$47:$G$47</c:f>
              <c:numCache>
                <c:formatCode>General</c:formatCode>
                <c:ptCount val="6"/>
                <c:pt idx="0">
                  <c:v>160</c:v>
                </c:pt>
                <c:pt idx="1">
                  <c:v>165</c:v>
                </c:pt>
                <c:pt idx="2">
                  <c:v>140</c:v>
                </c:pt>
                <c:pt idx="3">
                  <c:v>123</c:v>
                </c:pt>
                <c:pt idx="4">
                  <c:v>115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1-4D8F-878D-84416AD3C460}"/>
            </c:ext>
          </c:extLst>
        </c:ser>
        <c:ser>
          <c:idx val="1"/>
          <c:order val="1"/>
          <c:tx>
            <c:strRef>
              <c:f>'Time series as produced'!$A$48</c:f>
              <c:strCache>
                <c:ptCount val="1"/>
                <c:pt idx="0">
                  <c:v>Circuit Boards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as produced'!$B$46:$G$46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produced'!$B$48:$G$48</c:f>
              <c:numCache>
                <c:formatCode>General</c:formatCode>
                <c:ptCount val="6"/>
                <c:pt idx="0">
                  <c:v>190</c:v>
                </c:pt>
                <c:pt idx="1">
                  <c:v>255</c:v>
                </c:pt>
                <c:pt idx="2">
                  <c:v>275</c:v>
                </c:pt>
                <c:pt idx="3">
                  <c:v>190</c:v>
                </c:pt>
                <c:pt idx="4">
                  <c:v>195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1-4D8F-878D-84416AD3C460}"/>
            </c:ext>
          </c:extLst>
        </c:ser>
        <c:ser>
          <c:idx val="2"/>
          <c:order val="2"/>
          <c:tx>
            <c:strRef>
              <c:f>'Time series as produced'!$A$49</c:f>
              <c:strCache>
                <c:ptCount val="1"/>
                <c:pt idx="0">
                  <c:v>Chips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as produced'!$B$46:$G$46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produced'!$B$49:$G$49</c:f>
              <c:numCache>
                <c:formatCode>General</c:formatCode>
                <c:ptCount val="6"/>
                <c:pt idx="0">
                  <c:v>240</c:v>
                </c:pt>
                <c:pt idx="1">
                  <c:v>301</c:v>
                </c:pt>
                <c:pt idx="2">
                  <c:v>311</c:v>
                </c:pt>
                <c:pt idx="3">
                  <c:v>321</c:v>
                </c:pt>
                <c:pt idx="4">
                  <c:v>331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1-4D8F-878D-84416AD3C460}"/>
            </c:ext>
          </c:extLst>
        </c:ser>
        <c:ser>
          <c:idx val="3"/>
          <c:order val="3"/>
          <c:tx>
            <c:strRef>
              <c:f>'Time series as produced'!$A$50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as produced'!$B$46:$G$46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as produced'!$B$50:$G$50</c:f>
              <c:numCache>
                <c:formatCode>General</c:formatCode>
                <c:ptCount val="6"/>
                <c:pt idx="0">
                  <c:v>590</c:v>
                </c:pt>
                <c:pt idx="1">
                  <c:v>721</c:v>
                </c:pt>
                <c:pt idx="2">
                  <c:v>726</c:v>
                </c:pt>
                <c:pt idx="3">
                  <c:v>634</c:v>
                </c:pt>
                <c:pt idx="4">
                  <c:v>641</c:v>
                </c:pt>
                <c:pt idx="5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6-4BC2-9787-19B7E0DE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934208"/>
        <c:axId val="325934624"/>
      </c:barChart>
      <c:catAx>
        <c:axId val="3259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624"/>
        <c:crossesAt val="0"/>
        <c:auto val="1"/>
        <c:lblAlgn val="ctr"/>
        <c:lblOffset val="100"/>
        <c:noMultiLvlLbl val="0"/>
      </c:catAx>
      <c:valAx>
        <c:axId val="3259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Chips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size manip Col'!$A$32</c:f>
              <c:strCache>
                <c:ptCount val="1"/>
                <c:pt idx="0">
                  <c:v>CHP01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Col'!$B$32:$G$32</c:f>
              <c:numCache>
                <c:formatCode>General</c:formatCode>
                <c:ptCount val="6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115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4-4465-953A-93963314CB04}"/>
            </c:ext>
          </c:extLst>
        </c:ser>
        <c:ser>
          <c:idx val="1"/>
          <c:order val="1"/>
          <c:tx>
            <c:strRef>
              <c:f>'Time series size manip Col'!$A$33</c:f>
              <c:strCache>
                <c:ptCount val="1"/>
                <c:pt idx="0">
                  <c:v>CHP02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Col'!$B$33:$G$33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4-4465-953A-93963314CB04}"/>
            </c:ext>
          </c:extLst>
        </c:ser>
        <c:ser>
          <c:idx val="2"/>
          <c:order val="2"/>
          <c:tx>
            <c:strRef>
              <c:f>'Time series size manip Col'!$A$34</c:f>
              <c:strCache>
                <c:ptCount val="1"/>
                <c:pt idx="0">
                  <c:v>CHP03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Col'!$B$34:$G$34</c:f>
              <c:numCache>
                <c:formatCode>General</c:formatCode>
                <c:ptCount val="6"/>
                <c:pt idx="0">
                  <c:v>55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4-4465-953A-93963314CB04}"/>
            </c:ext>
          </c:extLst>
        </c:ser>
        <c:ser>
          <c:idx val="3"/>
          <c:order val="3"/>
          <c:tx>
            <c:strRef>
              <c:f>'Time series size manip Col'!$A$35</c:f>
              <c:strCache>
                <c:ptCount val="1"/>
                <c:pt idx="0">
                  <c:v>CHP04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Col'!$B$35:$G$35</c:f>
              <c:numCache>
                <c:formatCode>General</c:formatCode>
                <c:ptCount val="6"/>
                <c:pt idx="0">
                  <c:v>45</c:v>
                </c:pt>
                <c:pt idx="1">
                  <c:v>88</c:v>
                </c:pt>
                <c:pt idx="2">
                  <c:v>98</c:v>
                </c:pt>
                <c:pt idx="3">
                  <c:v>108</c:v>
                </c:pt>
                <c:pt idx="4">
                  <c:v>118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4-4465-953A-93963314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4294624"/>
        <c:axId val="1014274656"/>
      </c:barChart>
      <c:catAx>
        <c:axId val="10142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4656"/>
        <c:crossesAt val="0"/>
        <c:auto val="1"/>
        <c:lblAlgn val="ctr"/>
        <c:lblOffset val="100"/>
        <c:noMultiLvlLbl val="0"/>
      </c:catAx>
      <c:valAx>
        <c:axId val="10142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size manip Col'!$A$47</c:f>
              <c:strCache>
                <c:ptCount val="1"/>
                <c:pt idx="0">
                  <c:v>Transitors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Col'!$B$47:$G$47</c:f>
              <c:numCache>
                <c:formatCode>General</c:formatCode>
                <c:ptCount val="6"/>
                <c:pt idx="0">
                  <c:v>160</c:v>
                </c:pt>
                <c:pt idx="1">
                  <c:v>165</c:v>
                </c:pt>
                <c:pt idx="2">
                  <c:v>140</c:v>
                </c:pt>
                <c:pt idx="3">
                  <c:v>123</c:v>
                </c:pt>
                <c:pt idx="4">
                  <c:v>115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7-4EC9-832A-6227A9ADD010}"/>
            </c:ext>
          </c:extLst>
        </c:ser>
        <c:ser>
          <c:idx val="1"/>
          <c:order val="1"/>
          <c:tx>
            <c:strRef>
              <c:f>'Time series size manip Col'!$A$48</c:f>
              <c:strCache>
                <c:ptCount val="1"/>
                <c:pt idx="0">
                  <c:v>Circuit Boards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Col'!$B$48:$G$48</c:f>
              <c:numCache>
                <c:formatCode>General</c:formatCode>
                <c:ptCount val="6"/>
                <c:pt idx="0">
                  <c:v>190</c:v>
                </c:pt>
                <c:pt idx="1">
                  <c:v>255</c:v>
                </c:pt>
                <c:pt idx="2">
                  <c:v>275</c:v>
                </c:pt>
                <c:pt idx="3">
                  <c:v>190</c:v>
                </c:pt>
                <c:pt idx="4">
                  <c:v>195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7-4EC9-832A-6227A9ADD010}"/>
            </c:ext>
          </c:extLst>
        </c:ser>
        <c:ser>
          <c:idx val="2"/>
          <c:order val="2"/>
          <c:tx>
            <c:strRef>
              <c:f>'Time series size manip Col'!$A$49</c:f>
              <c:strCache>
                <c:ptCount val="1"/>
                <c:pt idx="0">
                  <c:v>Chips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Col'!$B$49:$G$49</c:f>
              <c:numCache>
                <c:formatCode>General</c:formatCode>
                <c:ptCount val="6"/>
                <c:pt idx="0">
                  <c:v>240</c:v>
                </c:pt>
                <c:pt idx="1">
                  <c:v>301</c:v>
                </c:pt>
                <c:pt idx="2">
                  <c:v>311</c:v>
                </c:pt>
                <c:pt idx="3">
                  <c:v>321</c:v>
                </c:pt>
                <c:pt idx="4">
                  <c:v>331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7-4EC9-832A-6227A9ADD010}"/>
            </c:ext>
          </c:extLst>
        </c:ser>
        <c:ser>
          <c:idx val="3"/>
          <c:order val="3"/>
          <c:tx>
            <c:strRef>
              <c:f>'Time series size manip Col'!$A$50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Col'!$B$46:$G$46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Col'!$B$50:$G$50</c:f>
              <c:numCache>
                <c:formatCode>General</c:formatCode>
                <c:ptCount val="6"/>
                <c:pt idx="0">
                  <c:v>590</c:v>
                </c:pt>
                <c:pt idx="1">
                  <c:v>721</c:v>
                </c:pt>
                <c:pt idx="2">
                  <c:v>726</c:v>
                </c:pt>
                <c:pt idx="3">
                  <c:v>634</c:v>
                </c:pt>
                <c:pt idx="4">
                  <c:v>641</c:v>
                </c:pt>
                <c:pt idx="5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7-4EC9-832A-6227A9AD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5934208"/>
        <c:axId val="325934624"/>
      </c:barChart>
      <c:catAx>
        <c:axId val="3259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624"/>
        <c:crossesAt val="0"/>
        <c:auto val="1"/>
        <c:lblAlgn val="ctr"/>
        <c:lblOffset val="100"/>
        <c:noMultiLvlLbl val="0"/>
      </c:catAx>
      <c:valAx>
        <c:axId val="3259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Chips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series size manip Bar'!$A$32</c:f>
              <c:strCache>
                <c:ptCount val="1"/>
                <c:pt idx="0">
                  <c:v>CHP01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Bar'!$B$32:$G$32</c:f>
              <c:numCache>
                <c:formatCode>General</c:formatCode>
                <c:ptCount val="6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115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E-4F4E-9238-D09E5551ECE5}"/>
            </c:ext>
          </c:extLst>
        </c:ser>
        <c:ser>
          <c:idx val="1"/>
          <c:order val="1"/>
          <c:tx>
            <c:strRef>
              <c:f>'Time series size manip Bar'!$A$33</c:f>
              <c:strCache>
                <c:ptCount val="1"/>
                <c:pt idx="0">
                  <c:v>CHP02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Bar'!$B$33:$G$33</c:f>
              <c:numCache>
                <c:formatCode>General</c:formatCode>
                <c:ptCount val="6"/>
                <c:pt idx="0">
                  <c:v>65</c:v>
                </c:pt>
                <c:pt idx="1">
                  <c:v>60</c:v>
                </c:pt>
                <c:pt idx="2">
                  <c:v>55</c:v>
                </c:pt>
                <c:pt idx="3">
                  <c:v>50</c:v>
                </c:pt>
                <c:pt idx="4">
                  <c:v>45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E-4F4E-9238-D09E5551ECE5}"/>
            </c:ext>
          </c:extLst>
        </c:ser>
        <c:ser>
          <c:idx val="2"/>
          <c:order val="2"/>
          <c:tx>
            <c:strRef>
              <c:f>'Time series size manip Bar'!$A$34</c:f>
              <c:strCache>
                <c:ptCount val="1"/>
                <c:pt idx="0">
                  <c:v>CHP03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Bar'!$B$34:$G$34</c:f>
              <c:numCache>
                <c:formatCode>General</c:formatCode>
                <c:ptCount val="6"/>
                <c:pt idx="0">
                  <c:v>55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53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E-4F4E-9238-D09E5551ECE5}"/>
            </c:ext>
          </c:extLst>
        </c:ser>
        <c:ser>
          <c:idx val="3"/>
          <c:order val="3"/>
          <c:tx>
            <c:strRef>
              <c:f>'Time series size manip Bar'!$A$35</c:f>
              <c:strCache>
                <c:ptCount val="1"/>
                <c:pt idx="0">
                  <c:v>CHP04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Bar'!$B$31:$G$31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Bar'!$B$35:$G$35</c:f>
              <c:numCache>
                <c:formatCode>General</c:formatCode>
                <c:ptCount val="6"/>
                <c:pt idx="0">
                  <c:v>45</c:v>
                </c:pt>
                <c:pt idx="1">
                  <c:v>88</c:v>
                </c:pt>
                <c:pt idx="2">
                  <c:v>98</c:v>
                </c:pt>
                <c:pt idx="3">
                  <c:v>108</c:v>
                </c:pt>
                <c:pt idx="4">
                  <c:v>118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E-4F4E-9238-D09E5551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14294624"/>
        <c:axId val="1014274656"/>
      </c:barChart>
      <c:catAx>
        <c:axId val="101429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4656"/>
        <c:crossesAt val="0"/>
        <c:auto val="1"/>
        <c:lblAlgn val="ctr"/>
        <c:lblOffset val="100"/>
        <c:noMultiLvlLbl val="0"/>
      </c:catAx>
      <c:valAx>
        <c:axId val="10142746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Total 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series size manip Bar'!$A$47</c:f>
              <c:strCache>
                <c:ptCount val="1"/>
                <c:pt idx="0">
                  <c:v>Transitors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Bar'!$B$47:$G$47</c:f>
              <c:numCache>
                <c:formatCode>General</c:formatCode>
                <c:ptCount val="6"/>
                <c:pt idx="0">
                  <c:v>160</c:v>
                </c:pt>
                <c:pt idx="1">
                  <c:v>165</c:v>
                </c:pt>
                <c:pt idx="2">
                  <c:v>140</c:v>
                </c:pt>
                <c:pt idx="3">
                  <c:v>123</c:v>
                </c:pt>
                <c:pt idx="4">
                  <c:v>115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3-4E83-AC3F-42A86502C7B6}"/>
            </c:ext>
          </c:extLst>
        </c:ser>
        <c:ser>
          <c:idx val="1"/>
          <c:order val="1"/>
          <c:tx>
            <c:strRef>
              <c:f>'Time series size manip Bar'!$A$48</c:f>
              <c:strCache>
                <c:ptCount val="1"/>
                <c:pt idx="0">
                  <c:v>Circuit Boards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Bar'!$B$48:$G$48</c:f>
              <c:numCache>
                <c:formatCode>General</c:formatCode>
                <c:ptCount val="6"/>
                <c:pt idx="0">
                  <c:v>190</c:v>
                </c:pt>
                <c:pt idx="1">
                  <c:v>255</c:v>
                </c:pt>
                <c:pt idx="2">
                  <c:v>275</c:v>
                </c:pt>
                <c:pt idx="3">
                  <c:v>190</c:v>
                </c:pt>
                <c:pt idx="4">
                  <c:v>195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3-4E83-AC3F-42A86502C7B6}"/>
            </c:ext>
          </c:extLst>
        </c:ser>
        <c:ser>
          <c:idx val="2"/>
          <c:order val="2"/>
          <c:tx>
            <c:strRef>
              <c:f>'Time series size manip Bar'!$A$49</c:f>
              <c:strCache>
                <c:ptCount val="1"/>
                <c:pt idx="0">
                  <c:v>Chips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Bar'!$B$49:$G$49</c:f>
              <c:numCache>
                <c:formatCode>General</c:formatCode>
                <c:ptCount val="6"/>
                <c:pt idx="0">
                  <c:v>240</c:v>
                </c:pt>
                <c:pt idx="1">
                  <c:v>301</c:v>
                </c:pt>
                <c:pt idx="2">
                  <c:v>311</c:v>
                </c:pt>
                <c:pt idx="3">
                  <c:v>321</c:v>
                </c:pt>
                <c:pt idx="4">
                  <c:v>331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3-4E83-AC3F-42A86502C7B6}"/>
            </c:ext>
          </c:extLst>
        </c:ser>
        <c:ser>
          <c:idx val="3"/>
          <c:order val="3"/>
          <c:tx>
            <c:strRef>
              <c:f>'Time series size manip Bar'!$A$50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Bar'!$B$46:$G$46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Bar'!$B$50:$G$50</c:f>
              <c:numCache>
                <c:formatCode>General</c:formatCode>
                <c:ptCount val="6"/>
                <c:pt idx="0">
                  <c:v>590</c:v>
                </c:pt>
                <c:pt idx="1">
                  <c:v>721</c:v>
                </c:pt>
                <c:pt idx="2">
                  <c:v>726</c:v>
                </c:pt>
                <c:pt idx="3">
                  <c:v>634</c:v>
                </c:pt>
                <c:pt idx="4">
                  <c:v>641</c:v>
                </c:pt>
                <c:pt idx="5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53-4E83-AC3F-42A86502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5934208"/>
        <c:axId val="325934624"/>
      </c:barChart>
      <c:catAx>
        <c:axId val="325934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624"/>
        <c:crossesAt val="0"/>
        <c:auto val="1"/>
        <c:lblAlgn val="ctr"/>
        <c:lblOffset val="100"/>
        <c:noMultiLvlLbl val="0"/>
      </c:catAx>
      <c:valAx>
        <c:axId val="3259346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Transistors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series size manip Bar'!$A$2</c:f>
              <c:strCache>
                <c:ptCount val="1"/>
                <c:pt idx="0">
                  <c:v>TRN01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1-4555-A568-9EE2C50351E0}"/>
            </c:ext>
          </c:extLst>
        </c:ser>
        <c:ser>
          <c:idx val="1"/>
          <c:order val="1"/>
          <c:tx>
            <c:strRef>
              <c:f>'Time series size manip Bar'!$A$3</c:f>
              <c:strCache>
                <c:ptCount val="1"/>
                <c:pt idx="0">
                  <c:v>TRN02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Bar'!$B$3:$G$3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1-4555-A568-9EE2C50351E0}"/>
            </c:ext>
          </c:extLst>
        </c:ser>
        <c:ser>
          <c:idx val="2"/>
          <c:order val="2"/>
          <c:tx>
            <c:strRef>
              <c:f>'Time series size manip Bar'!$A$4</c:f>
              <c:strCache>
                <c:ptCount val="1"/>
                <c:pt idx="0">
                  <c:v>TRN03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Bar'!$B$4:$G$4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55</c:v>
                </c:pt>
                <c:pt idx="3">
                  <c:v>45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1-4555-A568-9EE2C50351E0}"/>
            </c:ext>
          </c:extLst>
        </c:ser>
        <c:ser>
          <c:idx val="3"/>
          <c:order val="3"/>
          <c:tx>
            <c:strRef>
              <c:f>'Time series size manip Bar'!$A$5</c:f>
              <c:strCache>
                <c:ptCount val="1"/>
                <c:pt idx="0">
                  <c:v>TRN04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Bar'!$B$5:$G$5</c:f>
              <c:numCache>
                <c:formatCode>General</c:formatCode>
                <c:ptCount val="6"/>
                <c:pt idx="0">
                  <c:v>70</c:v>
                </c:pt>
                <c:pt idx="1">
                  <c:v>50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1-4555-A568-9EE2C5035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14277984"/>
        <c:axId val="1014275488"/>
      </c:barChart>
      <c:catAx>
        <c:axId val="1014277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5488"/>
        <c:crosses val="autoZero"/>
        <c:auto val="1"/>
        <c:lblAlgn val="ctr"/>
        <c:lblOffset val="100"/>
        <c:noMultiLvlLbl val="0"/>
      </c:catAx>
      <c:valAx>
        <c:axId val="1014275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Circuit Boards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series size manip Bar'!$A$16</c:f>
              <c:strCache>
                <c:ptCount val="1"/>
                <c:pt idx="0">
                  <c:v>CRT01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Bar'!$B$16:$G$16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9-47A9-A4C5-6CADFBD73125}"/>
            </c:ext>
          </c:extLst>
        </c:ser>
        <c:ser>
          <c:idx val="1"/>
          <c:order val="1"/>
          <c:tx>
            <c:strRef>
              <c:f>'Time series size manip Bar'!$A$17</c:f>
              <c:strCache>
                <c:ptCount val="1"/>
                <c:pt idx="0">
                  <c:v>CRT02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Bar'!$B$17:$G$17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  <c:pt idx="4">
                  <c:v>50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9-47A9-A4C5-6CADFBD73125}"/>
            </c:ext>
          </c:extLst>
        </c:ser>
        <c:ser>
          <c:idx val="2"/>
          <c:order val="2"/>
          <c:tx>
            <c:strRef>
              <c:f>'Time series size manip Bar'!$A$18</c:f>
              <c:strCache>
                <c:ptCount val="1"/>
                <c:pt idx="0">
                  <c:v>CRT03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Bar'!$B$18:$G$18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9-47A9-A4C5-6CADFBD73125}"/>
            </c:ext>
          </c:extLst>
        </c:ser>
        <c:ser>
          <c:idx val="3"/>
          <c:order val="3"/>
          <c:tx>
            <c:strRef>
              <c:f>'Time series size manip Bar'!$A$19</c:f>
              <c:strCache>
                <c:ptCount val="1"/>
                <c:pt idx="0">
                  <c:v>CRT04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'Time series size manip Bar'!$B$15:$G$15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Bar'!$B$19:$G$19</c:f>
              <c:numCache>
                <c:formatCode>General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65</c:v>
                </c:pt>
                <c:pt idx="3">
                  <c:v>15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9-47A9-A4C5-6CADFBD7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13669472"/>
        <c:axId val="913669888"/>
      </c:barChart>
      <c:catAx>
        <c:axId val="913669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888"/>
        <c:crosses val="autoZero"/>
        <c:auto val="1"/>
        <c:lblAlgn val="ctr"/>
        <c:lblOffset val="100"/>
        <c:noMultiLvlLbl val="0"/>
      </c:catAx>
      <c:valAx>
        <c:axId val="913669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accent3">
          <a:lumMod val="60000"/>
          <a:lumOff val="4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Transitsors - Units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 size manip Col'!$A$2</c:f>
              <c:strCache>
                <c:ptCount val="1"/>
                <c:pt idx="0">
                  <c:v>TRN01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series size manip Col'!$B$1:$G$1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28</c:v>
                </c:pt>
                <c:pt idx="4">
                  <c:v>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9-415E-BF34-4411FB880183}"/>
            </c:ext>
          </c:extLst>
        </c:ser>
        <c:ser>
          <c:idx val="1"/>
          <c:order val="1"/>
          <c:tx>
            <c:strRef>
              <c:f>'Time series size manip Col'!$A$3</c:f>
              <c:strCache>
                <c:ptCount val="1"/>
                <c:pt idx="0">
                  <c:v>TRN02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size manip Col'!$B$1:$G$1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Col'!$B$3:$G$3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9-415E-BF34-4411FB880183}"/>
            </c:ext>
          </c:extLst>
        </c:ser>
        <c:ser>
          <c:idx val="2"/>
          <c:order val="2"/>
          <c:tx>
            <c:strRef>
              <c:f>'Time series size manip Col'!$A$4</c:f>
              <c:strCache>
                <c:ptCount val="1"/>
                <c:pt idx="0">
                  <c:v>TRN03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series size manip Col'!$B$1:$G$1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Col'!$B$4:$G$4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55</c:v>
                </c:pt>
                <c:pt idx="3">
                  <c:v>45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9-415E-BF34-4411FB880183}"/>
            </c:ext>
          </c:extLst>
        </c:ser>
        <c:ser>
          <c:idx val="3"/>
          <c:order val="3"/>
          <c:tx>
            <c:strRef>
              <c:f>'Time series size manip Col'!$A$5</c:f>
              <c:strCache>
                <c:ptCount val="1"/>
                <c:pt idx="0">
                  <c:v>TRN04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series size manip Col'!$B$1:$G$1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'Time series size manip Col'!$B$5:$G$5</c:f>
              <c:numCache>
                <c:formatCode>General</c:formatCode>
                <c:ptCount val="6"/>
                <c:pt idx="0">
                  <c:v>70</c:v>
                </c:pt>
                <c:pt idx="1">
                  <c:v>50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D9-415E-BF34-4411FB880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4277984"/>
        <c:axId val="1014275488"/>
      </c:barChart>
      <c:catAx>
        <c:axId val="10142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5488"/>
        <c:crosses val="autoZero"/>
        <c:auto val="1"/>
        <c:lblAlgn val="ctr"/>
        <c:lblOffset val="100"/>
        <c:noMultiLvlLbl val="0"/>
      </c:catAx>
      <c:valAx>
        <c:axId val="1014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85725</xdr:rowOff>
    </xdr:from>
    <xdr:to>
      <xdr:col>9</xdr:col>
      <xdr:colOff>371475</xdr:colOff>
      <xdr:row>19</xdr:row>
      <xdr:rowOff>20565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4184C-B776-437A-BA50-E0E114FC2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</xdr:row>
      <xdr:rowOff>76200</xdr:rowOff>
    </xdr:from>
    <xdr:to>
      <xdr:col>19</xdr:col>
      <xdr:colOff>29368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58996-0DBD-4462-A3A2-5CA546029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20</xdr:row>
      <xdr:rowOff>28575</xdr:rowOff>
    </xdr:from>
    <xdr:to>
      <xdr:col>9</xdr:col>
      <xdr:colOff>390525</xdr:colOff>
      <xdr:row>37</xdr:row>
      <xdr:rowOff>165435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CA17E5-1A74-413C-B18E-8200D3AD2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20</xdr:row>
      <xdr:rowOff>19050</xdr:rowOff>
    </xdr:from>
    <xdr:to>
      <xdr:col>19</xdr:col>
      <xdr:colOff>38100</xdr:colOff>
      <xdr:row>37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08D91-E9CD-409B-892E-50F92F9F1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20</xdr:row>
      <xdr:rowOff>47624</xdr:rowOff>
    </xdr:from>
    <xdr:to>
      <xdr:col>9</xdr:col>
      <xdr:colOff>495299</xdr:colOff>
      <xdr:row>38</xdr:row>
      <xdr:rowOff>64769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8BC18-620C-4C5D-AB26-CACA3B33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152399</xdr:colOff>
      <xdr:row>20</xdr:row>
      <xdr:rowOff>47624</xdr:rowOff>
    </xdr:from>
    <xdr:to>
      <xdr:col>19</xdr:col>
      <xdr:colOff>428624</xdr:colOff>
      <xdr:row>38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3954E-1767-498A-A65D-3CB73C298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</xdr:row>
      <xdr:rowOff>28575</xdr:rowOff>
    </xdr:from>
    <xdr:to>
      <xdr:col>9</xdr:col>
      <xdr:colOff>485775</xdr:colOff>
      <xdr:row>19</xdr:row>
      <xdr:rowOff>40005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13A6A-2D4B-45A6-ACE7-725AE4A9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161924</xdr:colOff>
      <xdr:row>1</xdr:row>
      <xdr:rowOff>28574</xdr:rowOff>
    </xdr:from>
    <xdr:to>
      <xdr:col>19</xdr:col>
      <xdr:colOff>406401</xdr:colOff>
      <xdr:row>19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25FA8B-D310-44CE-9AC5-D9F8132E9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61912</xdr:rowOff>
    </xdr:from>
    <xdr:to>
      <xdr:col>14</xdr:col>
      <xdr:colOff>600075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1EFC2-4239-4AEC-A981-FF65FA453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13</xdr:row>
      <xdr:rowOff>185737</xdr:rowOff>
    </xdr:from>
    <xdr:to>
      <xdr:col>14</xdr:col>
      <xdr:colOff>571500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D1DE5C-4309-43B6-9781-74B56BCB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30</xdr:row>
      <xdr:rowOff>4762</xdr:rowOff>
    </xdr:from>
    <xdr:to>
      <xdr:col>14</xdr:col>
      <xdr:colOff>561975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FE54D4-B4D5-457C-9D63-D967C33EC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45</xdr:row>
      <xdr:rowOff>4762</xdr:rowOff>
    </xdr:from>
    <xdr:to>
      <xdr:col>14</xdr:col>
      <xdr:colOff>561975</xdr:colOff>
      <xdr:row>59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DB49D-14A2-489B-B064-865EC1F9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61912</xdr:rowOff>
    </xdr:from>
    <xdr:to>
      <xdr:col>14</xdr:col>
      <xdr:colOff>600075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36327-FD69-4A16-9841-F5104B69D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13</xdr:row>
      <xdr:rowOff>185737</xdr:rowOff>
    </xdr:from>
    <xdr:to>
      <xdr:col>14</xdr:col>
      <xdr:colOff>571500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32CE5-4F5E-4C53-9EC0-6CE2A5E0E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30</xdr:row>
      <xdr:rowOff>4762</xdr:rowOff>
    </xdr:from>
    <xdr:to>
      <xdr:col>14</xdr:col>
      <xdr:colOff>561975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00B9C-4BD7-4C03-B026-26A2C3ACF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45</xdr:row>
      <xdr:rowOff>4762</xdr:rowOff>
    </xdr:from>
    <xdr:to>
      <xdr:col>14</xdr:col>
      <xdr:colOff>561975</xdr:colOff>
      <xdr:row>59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07E6B-1F64-4A3C-8A37-A41A9F749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61912</xdr:rowOff>
    </xdr:from>
    <xdr:to>
      <xdr:col>15</xdr:col>
      <xdr:colOff>9525</xdr:colOff>
      <xdr:row>12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3D2C5-2D13-41E0-89CC-70BD1D916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13</xdr:row>
      <xdr:rowOff>185737</xdr:rowOff>
    </xdr:from>
    <xdr:to>
      <xdr:col>14</xdr:col>
      <xdr:colOff>590550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48BC5-3475-4076-9E64-510B5CF28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30</xdr:row>
      <xdr:rowOff>4762</xdr:rowOff>
    </xdr:from>
    <xdr:to>
      <xdr:col>14</xdr:col>
      <xdr:colOff>581025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0238F2-FA16-4FC3-BBC8-262B84E73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45</xdr:row>
      <xdr:rowOff>4762</xdr:rowOff>
    </xdr:from>
    <xdr:to>
      <xdr:col>14</xdr:col>
      <xdr:colOff>581025</xdr:colOff>
      <xdr:row>59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C144B1-6062-4D43-84C3-E599818F7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61912</xdr:rowOff>
    </xdr:from>
    <xdr:to>
      <xdr:col>15</xdr:col>
      <xdr:colOff>9525</xdr:colOff>
      <xdr:row>12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D890E-2EC3-48C7-BA84-497C0A3C4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13</xdr:row>
      <xdr:rowOff>185737</xdr:rowOff>
    </xdr:from>
    <xdr:to>
      <xdr:col>14</xdr:col>
      <xdr:colOff>590550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AC2E9-0BFA-414F-A37F-9F52D0046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30</xdr:row>
      <xdr:rowOff>4762</xdr:rowOff>
    </xdr:from>
    <xdr:to>
      <xdr:col>14</xdr:col>
      <xdr:colOff>581025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BC9BF-06A3-43F6-9E02-4DB0F22A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45</xdr:row>
      <xdr:rowOff>4762</xdr:rowOff>
    </xdr:from>
    <xdr:to>
      <xdr:col>14</xdr:col>
      <xdr:colOff>581025</xdr:colOff>
      <xdr:row>59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926B3-D68D-45FE-908D-E7B6A8C5A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45D6-5F9A-4EB3-BFC4-1284CD1FCC01}">
  <dimension ref="A1:U40"/>
  <sheetViews>
    <sheetView workbookViewId="0">
      <selection activeCell="W19" sqref="W19"/>
    </sheetView>
  </sheetViews>
  <sheetFormatPr baseColWidth="10" defaultColWidth="8.83203125" defaultRowHeight="15" x14ac:dyDescent="0.2"/>
  <sheetData>
    <row r="1" spans="1:2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0725-4586-4D7E-BEC4-64B2F64CD4AD}">
  <dimension ref="A1:U40"/>
  <sheetViews>
    <sheetView tabSelected="1" workbookViewId="0">
      <selection activeCell="Y21" sqref="Y21"/>
    </sheetView>
  </sheetViews>
  <sheetFormatPr baseColWidth="10" defaultColWidth="8.83203125" defaultRowHeight="15" x14ac:dyDescent="0.2"/>
  <sheetData>
    <row r="1" spans="1:2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61C7-9787-4918-918C-ADF11082345F}">
  <dimension ref="A1:G56"/>
  <sheetViews>
    <sheetView zoomScale="80" zoomScaleNormal="80" workbookViewId="0">
      <selection activeCell="B54" sqref="B54"/>
    </sheetView>
  </sheetViews>
  <sheetFormatPr baseColWidth="10" defaultColWidth="8.83203125" defaultRowHeight="15" x14ac:dyDescent="0.2"/>
  <cols>
    <col min="1" max="1" width="11.83203125" customWidth="1"/>
  </cols>
  <sheetData>
    <row r="1" spans="1:7" x14ac:dyDescent="0.2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2">
      <c r="A2" t="s">
        <v>0</v>
      </c>
      <c r="B2">
        <v>30</v>
      </c>
      <c r="C2">
        <v>40</v>
      </c>
      <c r="D2">
        <v>50</v>
      </c>
      <c r="E2">
        <v>28</v>
      </c>
      <c r="F2">
        <v>30</v>
      </c>
      <c r="G2">
        <v>60</v>
      </c>
    </row>
    <row r="3" spans="1:7" x14ac:dyDescent="0.2">
      <c r="A3" t="s">
        <v>1</v>
      </c>
      <c r="B3">
        <v>10</v>
      </c>
      <c r="C3">
        <v>15</v>
      </c>
      <c r="D3">
        <v>20</v>
      </c>
      <c r="E3">
        <v>25</v>
      </c>
      <c r="F3">
        <v>30</v>
      </c>
      <c r="G3">
        <v>35</v>
      </c>
    </row>
    <row r="4" spans="1:7" x14ac:dyDescent="0.2">
      <c r="A4" t="s">
        <v>2</v>
      </c>
      <c r="B4">
        <v>50</v>
      </c>
      <c r="C4">
        <v>60</v>
      </c>
      <c r="D4">
        <v>55</v>
      </c>
      <c r="E4">
        <v>45</v>
      </c>
      <c r="F4">
        <v>20</v>
      </c>
      <c r="G4">
        <v>15</v>
      </c>
    </row>
    <row r="5" spans="1:7" x14ac:dyDescent="0.2">
      <c r="A5" t="s">
        <v>3</v>
      </c>
      <c r="B5">
        <v>70</v>
      </c>
      <c r="C5">
        <v>50</v>
      </c>
      <c r="D5">
        <v>15</v>
      </c>
      <c r="E5">
        <v>25</v>
      </c>
      <c r="F5">
        <v>35</v>
      </c>
      <c r="G5">
        <v>45</v>
      </c>
    </row>
    <row r="15" spans="1:7" x14ac:dyDescent="0.2">
      <c r="B15">
        <v>2015</v>
      </c>
      <c r="C15">
        <v>2016</v>
      </c>
      <c r="D15">
        <v>2017</v>
      </c>
      <c r="E15">
        <v>2018</v>
      </c>
      <c r="F15">
        <v>2019</v>
      </c>
      <c r="G15">
        <v>2020</v>
      </c>
    </row>
    <row r="16" spans="1:7" x14ac:dyDescent="0.2">
      <c r="A16" t="s">
        <v>4</v>
      </c>
      <c r="B16">
        <v>100</v>
      </c>
      <c r="C16">
        <v>90</v>
      </c>
      <c r="D16">
        <v>80</v>
      </c>
      <c r="E16">
        <v>70</v>
      </c>
      <c r="F16">
        <v>60</v>
      </c>
      <c r="G16">
        <v>50</v>
      </c>
    </row>
    <row r="17" spans="1:7" x14ac:dyDescent="0.2">
      <c r="A17" t="s">
        <v>5</v>
      </c>
      <c r="B17">
        <v>20</v>
      </c>
      <c r="C17">
        <v>30</v>
      </c>
      <c r="D17">
        <v>80</v>
      </c>
      <c r="E17">
        <v>60</v>
      </c>
      <c r="F17">
        <v>50</v>
      </c>
      <c r="G17">
        <v>20</v>
      </c>
    </row>
    <row r="18" spans="1:7" x14ac:dyDescent="0.2">
      <c r="A18" t="s">
        <v>6</v>
      </c>
      <c r="B18">
        <v>45</v>
      </c>
      <c r="C18">
        <v>60</v>
      </c>
      <c r="D18">
        <v>50</v>
      </c>
      <c r="E18">
        <v>45</v>
      </c>
      <c r="F18">
        <v>50</v>
      </c>
      <c r="G18">
        <v>55</v>
      </c>
    </row>
    <row r="19" spans="1:7" x14ac:dyDescent="0.2">
      <c r="A19" t="s">
        <v>7</v>
      </c>
      <c r="B19">
        <v>25</v>
      </c>
      <c r="C19">
        <v>75</v>
      </c>
      <c r="D19">
        <v>65</v>
      </c>
      <c r="E19">
        <v>15</v>
      </c>
      <c r="F19">
        <v>35</v>
      </c>
      <c r="G19">
        <v>45</v>
      </c>
    </row>
    <row r="31" spans="1:7" x14ac:dyDescent="0.2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</row>
    <row r="32" spans="1:7" x14ac:dyDescent="0.2">
      <c r="A32" t="s">
        <v>8</v>
      </c>
      <c r="B32">
        <v>75</v>
      </c>
      <c r="C32">
        <f>B32+10</f>
        <v>85</v>
      </c>
      <c r="D32">
        <f t="shared" ref="D32:G32" si="0">C32+10</f>
        <v>95</v>
      </c>
      <c r="E32">
        <f t="shared" si="0"/>
        <v>105</v>
      </c>
      <c r="F32">
        <f t="shared" si="0"/>
        <v>115</v>
      </c>
      <c r="G32">
        <f t="shared" si="0"/>
        <v>125</v>
      </c>
    </row>
    <row r="33" spans="1:7" x14ac:dyDescent="0.2">
      <c r="A33" t="s">
        <v>9</v>
      </c>
      <c r="B33">
        <v>65</v>
      </c>
      <c r="C33">
        <f>B33-5</f>
        <v>60</v>
      </c>
      <c r="D33">
        <f t="shared" ref="D33:G33" si="1">C33-5</f>
        <v>55</v>
      </c>
      <c r="E33">
        <f t="shared" si="1"/>
        <v>50</v>
      </c>
      <c r="F33">
        <f t="shared" si="1"/>
        <v>45</v>
      </c>
      <c r="G33">
        <f t="shared" si="1"/>
        <v>40</v>
      </c>
    </row>
    <row r="34" spans="1:7" x14ac:dyDescent="0.2">
      <c r="A34" t="s">
        <v>10</v>
      </c>
      <c r="B34">
        <v>55</v>
      </c>
      <c r="C34">
        <f>C33+8</f>
        <v>68</v>
      </c>
      <c r="D34">
        <f t="shared" ref="D34:G34" si="2">D33+8</f>
        <v>63</v>
      </c>
      <c r="E34">
        <f t="shared" si="2"/>
        <v>58</v>
      </c>
      <c r="F34">
        <f t="shared" si="2"/>
        <v>53</v>
      </c>
      <c r="G34">
        <f t="shared" si="2"/>
        <v>48</v>
      </c>
    </row>
    <row r="35" spans="1:7" x14ac:dyDescent="0.2">
      <c r="A35" t="s">
        <v>11</v>
      </c>
      <c r="B35">
        <v>45</v>
      </c>
      <c r="C35">
        <f>D32-7</f>
        <v>88</v>
      </c>
      <c r="D35">
        <f t="shared" ref="D35:F35" si="3">E32-7</f>
        <v>98</v>
      </c>
      <c r="E35">
        <f t="shared" si="3"/>
        <v>108</v>
      </c>
      <c r="F35">
        <f t="shared" si="3"/>
        <v>118</v>
      </c>
      <c r="G35">
        <v>75</v>
      </c>
    </row>
    <row r="46" spans="1:7" x14ac:dyDescent="0.2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</row>
    <row r="47" spans="1:7" x14ac:dyDescent="0.2">
      <c r="A47" t="s">
        <v>13</v>
      </c>
      <c r="B47">
        <f>SUM(B2:B5)</f>
        <v>160</v>
      </c>
      <c r="C47">
        <f t="shared" ref="C47:G47" si="4">SUM(C2:C5)</f>
        <v>165</v>
      </c>
      <c r="D47">
        <f t="shared" si="4"/>
        <v>140</v>
      </c>
      <c r="E47">
        <f t="shared" si="4"/>
        <v>123</v>
      </c>
      <c r="F47">
        <f t="shared" si="4"/>
        <v>115</v>
      </c>
      <c r="G47">
        <f t="shared" si="4"/>
        <v>155</v>
      </c>
    </row>
    <row r="48" spans="1:7" x14ac:dyDescent="0.2">
      <c r="A48" t="s">
        <v>14</v>
      </c>
      <c r="B48">
        <f>SUM(B16:B19)</f>
        <v>190</v>
      </c>
      <c r="C48">
        <f t="shared" ref="C48:G48" si="5">SUM(C16:C19)</f>
        <v>255</v>
      </c>
      <c r="D48">
        <f t="shared" si="5"/>
        <v>275</v>
      </c>
      <c r="E48">
        <f t="shared" si="5"/>
        <v>190</v>
      </c>
      <c r="F48">
        <f t="shared" si="5"/>
        <v>195</v>
      </c>
      <c r="G48">
        <f t="shared" si="5"/>
        <v>170</v>
      </c>
    </row>
    <row r="49" spans="1:7" x14ac:dyDescent="0.2">
      <c r="A49" t="s">
        <v>15</v>
      </c>
      <c r="B49">
        <f>SUM(B32:B35)</f>
        <v>240</v>
      </c>
      <c r="C49">
        <f t="shared" ref="C49:G49" si="6">SUM(C32:C35)</f>
        <v>301</v>
      </c>
      <c r="D49">
        <f t="shared" si="6"/>
        <v>311</v>
      </c>
      <c r="E49">
        <f t="shared" si="6"/>
        <v>321</v>
      </c>
      <c r="F49">
        <f t="shared" si="6"/>
        <v>331</v>
      </c>
      <c r="G49">
        <f t="shared" si="6"/>
        <v>288</v>
      </c>
    </row>
    <row r="50" spans="1:7" x14ac:dyDescent="0.2">
      <c r="A50" t="s">
        <v>12</v>
      </c>
      <c r="B50">
        <f>SUM(B47:B49)</f>
        <v>590</v>
      </c>
      <c r="C50">
        <f t="shared" ref="C50:G50" si="7">SUM(C47:C49)</f>
        <v>721</v>
      </c>
      <c r="D50">
        <f t="shared" si="7"/>
        <v>726</v>
      </c>
      <c r="E50">
        <f t="shared" si="7"/>
        <v>634</v>
      </c>
      <c r="F50">
        <f t="shared" si="7"/>
        <v>641</v>
      </c>
      <c r="G50">
        <f t="shared" si="7"/>
        <v>613</v>
      </c>
    </row>
    <row r="52" spans="1:7" s="1" customFormat="1" ht="32" x14ac:dyDescent="0.2">
      <c r="A52" s="1" t="s">
        <v>16</v>
      </c>
      <c r="B52" s="1" t="s">
        <v>17</v>
      </c>
      <c r="C52" s="1" t="s">
        <v>18</v>
      </c>
      <c r="D52" s="1" t="s">
        <v>19</v>
      </c>
      <c r="E52" s="1" t="s">
        <v>20</v>
      </c>
      <c r="F52" s="1" t="s">
        <v>21</v>
      </c>
    </row>
    <row r="53" spans="1:7" x14ac:dyDescent="0.2">
      <c r="A53" t="s">
        <v>13</v>
      </c>
      <c r="B53">
        <f>ABS(B47-C47)</f>
        <v>5</v>
      </c>
      <c r="C53">
        <f>ABS(C47-D47)</f>
        <v>25</v>
      </c>
      <c r="D53">
        <f>ABS(D47-E47)</f>
        <v>17</v>
      </c>
      <c r="E53">
        <f>ABS(E47-F47)</f>
        <v>8</v>
      </c>
      <c r="F53">
        <f>ABS(F47-G47)</f>
        <v>40</v>
      </c>
    </row>
    <row r="54" spans="1:7" x14ac:dyDescent="0.2">
      <c r="A54" t="s">
        <v>14</v>
      </c>
      <c r="B54">
        <f t="shared" ref="B54:F56" si="8">ABS(B48-C48)</f>
        <v>65</v>
      </c>
      <c r="C54">
        <f t="shared" si="8"/>
        <v>20</v>
      </c>
      <c r="D54">
        <f t="shared" si="8"/>
        <v>85</v>
      </c>
      <c r="E54">
        <f t="shared" si="8"/>
        <v>5</v>
      </c>
      <c r="F54">
        <f t="shared" si="8"/>
        <v>25</v>
      </c>
    </row>
    <row r="55" spans="1:7" x14ac:dyDescent="0.2">
      <c r="A55" t="s">
        <v>15</v>
      </c>
      <c r="B55">
        <f t="shared" si="8"/>
        <v>61</v>
      </c>
      <c r="C55">
        <f t="shared" si="8"/>
        <v>10</v>
      </c>
      <c r="D55">
        <f t="shared" si="8"/>
        <v>10</v>
      </c>
      <c r="E55">
        <f t="shared" si="8"/>
        <v>10</v>
      </c>
      <c r="F55">
        <f t="shared" si="8"/>
        <v>43</v>
      </c>
    </row>
    <row r="56" spans="1:7" x14ac:dyDescent="0.2">
      <c r="A56" t="s">
        <v>12</v>
      </c>
      <c r="B56">
        <f t="shared" si="8"/>
        <v>131</v>
      </c>
      <c r="C56">
        <f t="shared" si="8"/>
        <v>5</v>
      </c>
      <c r="D56">
        <f t="shared" si="8"/>
        <v>92</v>
      </c>
      <c r="E56">
        <f t="shared" si="8"/>
        <v>7</v>
      </c>
      <c r="F56">
        <f t="shared" si="8"/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AD79-FC23-4FDB-951F-C57C3094B59B}">
  <dimension ref="A1:G50"/>
  <sheetViews>
    <sheetView zoomScale="140" zoomScaleNormal="140" workbookViewId="0">
      <selection activeCell="AC15" sqref="AC15"/>
    </sheetView>
  </sheetViews>
  <sheetFormatPr baseColWidth="10" defaultColWidth="8.83203125" defaultRowHeight="15" x14ac:dyDescent="0.2"/>
  <sheetData>
    <row r="1" spans="1:7" x14ac:dyDescent="0.2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2">
      <c r="A2" t="s">
        <v>0</v>
      </c>
      <c r="B2">
        <v>30</v>
      </c>
      <c r="C2">
        <v>40</v>
      </c>
      <c r="D2">
        <v>50</v>
      </c>
      <c r="E2">
        <v>28</v>
      </c>
      <c r="F2">
        <v>30</v>
      </c>
      <c r="G2">
        <v>60</v>
      </c>
    </row>
    <row r="3" spans="1:7" x14ac:dyDescent="0.2">
      <c r="A3" t="s">
        <v>1</v>
      </c>
      <c r="B3">
        <v>10</v>
      </c>
      <c r="C3">
        <v>15</v>
      </c>
      <c r="D3">
        <v>20</v>
      </c>
      <c r="E3">
        <v>25</v>
      </c>
      <c r="F3">
        <v>30</v>
      </c>
      <c r="G3">
        <v>35</v>
      </c>
    </row>
    <row r="4" spans="1:7" x14ac:dyDescent="0.2">
      <c r="A4" t="s">
        <v>2</v>
      </c>
      <c r="B4">
        <v>50</v>
      </c>
      <c r="C4">
        <v>60</v>
      </c>
      <c r="D4">
        <v>55</v>
      </c>
      <c r="E4">
        <v>45</v>
      </c>
      <c r="F4">
        <v>20</v>
      </c>
      <c r="G4">
        <v>15</v>
      </c>
    </row>
    <row r="5" spans="1:7" x14ac:dyDescent="0.2">
      <c r="A5" t="s">
        <v>3</v>
      </c>
      <c r="B5">
        <v>70</v>
      </c>
      <c r="C5">
        <v>50</v>
      </c>
      <c r="D5">
        <v>15</v>
      </c>
      <c r="E5">
        <v>25</v>
      </c>
      <c r="F5">
        <v>35</v>
      </c>
      <c r="G5">
        <v>45</v>
      </c>
    </row>
    <row r="15" spans="1:7" x14ac:dyDescent="0.2">
      <c r="B15">
        <v>2015</v>
      </c>
      <c r="C15">
        <v>2016</v>
      </c>
      <c r="D15">
        <v>2017</v>
      </c>
      <c r="E15">
        <v>2018</v>
      </c>
      <c r="F15">
        <v>2019</v>
      </c>
      <c r="G15">
        <v>2020</v>
      </c>
    </row>
    <row r="16" spans="1:7" x14ac:dyDescent="0.2">
      <c r="A16" t="s">
        <v>4</v>
      </c>
      <c r="B16">
        <v>100</v>
      </c>
      <c r="C16">
        <v>90</v>
      </c>
      <c r="D16">
        <v>80</v>
      </c>
      <c r="E16">
        <v>70</v>
      </c>
      <c r="F16">
        <v>60</v>
      </c>
      <c r="G16">
        <v>50</v>
      </c>
    </row>
    <row r="17" spans="1:7" x14ac:dyDescent="0.2">
      <c r="A17" t="s">
        <v>5</v>
      </c>
      <c r="B17">
        <v>20</v>
      </c>
      <c r="C17">
        <v>30</v>
      </c>
      <c r="D17">
        <v>80</v>
      </c>
      <c r="E17">
        <v>60</v>
      </c>
      <c r="F17">
        <v>50</v>
      </c>
      <c r="G17">
        <v>20</v>
      </c>
    </row>
    <row r="18" spans="1:7" x14ac:dyDescent="0.2">
      <c r="A18" t="s">
        <v>6</v>
      </c>
      <c r="B18">
        <v>45</v>
      </c>
      <c r="C18">
        <v>60</v>
      </c>
      <c r="D18">
        <v>50</v>
      </c>
      <c r="E18">
        <v>45</v>
      </c>
      <c r="F18">
        <v>50</v>
      </c>
      <c r="G18">
        <v>55</v>
      </c>
    </row>
    <row r="19" spans="1:7" x14ac:dyDescent="0.2">
      <c r="A19" t="s">
        <v>7</v>
      </c>
      <c r="B19">
        <v>25</v>
      </c>
      <c r="C19">
        <v>75</v>
      </c>
      <c r="D19">
        <v>65</v>
      </c>
      <c r="E19">
        <v>15</v>
      </c>
      <c r="F19">
        <v>35</v>
      </c>
      <c r="G19">
        <v>45</v>
      </c>
    </row>
    <row r="31" spans="1:7" x14ac:dyDescent="0.2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</row>
    <row r="32" spans="1:7" x14ac:dyDescent="0.2">
      <c r="A32" t="s">
        <v>8</v>
      </c>
      <c r="B32">
        <v>75</v>
      </c>
      <c r="C32">
        <f>B32+10</f>
        <v>85</v>
      </c>
      <c r="D32">
        <f t="shared" ref="D32:G32" si="0">C32+10</f>
        <v>95</v>
      </c>
      <c r="E32">
        <f t="shared" si="0"/>
        <v>105</v>
      </c>
      <c r="F32">
        <f t="shared" si="0"/>
        <v>115</v>
      </c>
      <c r="G32">
        <f t="shared" si="0"/>
        <v>125</v>
      </c>
    </row>
    <row r="33" spans="1:7" x14ac:dyDescent="0.2">
      <c r="A33" t="s">
        <v>9</v>
      </c>
      <c r="B33">
        <v>65</v>
      </c>
      <c r="C33">
        <f>B33-5</f>
        <v>60</v>
      </c>
      <c r="D33">
        <f t="shared" ref="D33:G33" si="1">C33-5</f>
        <v>55</v>
      </c>
      <c r="E33">
        <f t="shared" si="1"/>
        <v>50</v>
      </c>
      <c r="F33">
        <f t="shared" si="1"/>
        <v>45</v>
      </c>
      <c r="G33">
        <f t="shared" si="1"/>
        <v>40</v>
      </c>
    </row>
    <row r="34" spans="1:7" x14ac:dyDescent="0.2">
      <c r="A34" t="s">
        <v>10</v>
      </c>
      <c r="B34">
        <v>55</v>
      </c>
      <c r="C34">
        <f>C33+8</f>
        <v>68</v>
      </c>
      <c r="D34">
        <f t="shared" ref="D34:G34" si="2">D33+8</f>
        <v>63</v>
      </c>
      <c r="E34">
        <f t="shared" si="2"/>
        <v>58</v>
      </c>
      <c r="F34">
        <f t="shared" si="2"/>
        <v>53</v>
      </c>
      <c r="G34">
        <f t="shared" si="2"/>
        <v>48</v>
      </c>
    </row>
    <row r="35" spans="1:7" x14ac:dyDescent="0.2">
      <c r="A35" t="s">
        <v>11</v>
      </c>
      <c r="B35">
        <v>45</v>
      </c>
      <c r="C35">
        <f>D32-7</f>
        <v>88</v>
      </c>
      <c r="D35">
        <f t="shared" ref="D35:F35" si="3">E32-7</f>
        <v>98</v>
      </c>
      <c r="E35">
        <f t="shared" si="3"/>
        <v>108</v>
      </c>
      <c r="F35">
        <f t="shared" si="3"/>
        <v>118</v>
      </c>
      <c r="G35">
        <v>75</v>
      </c>
    </row>
    <row r="46" spans="1:7" x14ac:dyDescent="0.2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</row>
    <row r="47" spans="1:7" x14ac:dyDescent="0.2">
      <c r="A47" t="s">
        <v>13</v>
      </c>
      <c r="B47">
        <f>SUM(B2:B5)</f>
        <v>160</v>
      </c>
      <c r="C47">
        <f t="shared" ref="C47:G47" si="4">SUM(C2:C5)</f>
        <v>165</v>
      </c>
      <c r="D47">
        <f t="shared" si="4"/>
        <v>140</v>
      </c>
      <c r="E47">
        <f t="shared" si="4"/>
        <v>123</v>
      </c>
      <c r="F47">
        <f t="shared" si="4"/>
        <v>115</v>
      </c>
      <c r="G47">
        <f t="shared" si="4"/>
        <v>155</v>
      </c>
    </row>
    <row r="48" spans="1:7" x14ac:dyDescent="0.2">
      <c r="A48" t="s">
        <v>14</v>
      </c>
      <c r="B48">
        <f>SUM(B16:B19)</f>
        <v>190</v>
      </c>
      <c r="C48">
        <f t="shared" ref="C48:G48" si="5">SUM(C16:C19)</f>
        <v>255</v>
      </c>
      <c r="D48">
        <f t="shared" si="5"/>
        <v>275</v>
      </c>
      <c r="E48">
        <f t="shared" si="5"/>
        <v>190</v>
      </c>
      <c r="F48">
        <f t="shared" si="5"/>
        <v>195</v>
      </c>
      <c r="G48">
        <f t="shared" si="5"/>
        <v>170</v>
      </c>
    </row>
    <row r="49" spans="1:7" x14ac:dyDescent="0.2">
      <c r="A49" t="s">
        <v>15</v>
      </c>
      <c r="B49">
        <f>SUM(B32:B35)</f>
        <v>240</v>
      </c>
      <c r="C49">
        <f t="shared" ref="C49:G49" si="6">SUM(C32:C35)</f>
        <v>301</v>
      </c>
      <c r="D49">
        <f t="shared" si="6"/>
        <v>311</v>
      </c>
      <c r="E49">
        <f t="shared" si="6"/>
        <v>321</v>
      </c>
      <c r="F49">
        <f t="shared" si="6"/>
        <v>331</v>
      </c>
      <c r="G49">
        <f t="shared" si="6"/>
        <v>288</v>
      </c>
    </row>
    <row r="50" spans="1:7" x14ac:dyDescent="0.2">
      <c r="A50" t="s">
        <v>12</v>
      </c>
      <c r="B50">
        <f>SUM(B47:B49)</f>
        <v>590</v>
      </c>
      <c r="C50">
        <f t="shared" ref="C50:G50" si="7">SUM(C47:C49)</f>
        <v>721</v>
      </c>
      <c r="D50">
        <f t="shared" si="7"/>
        <v>726</v>
      </c>
      <c r="E50">
        <f t="shared" si="7"/>
        <v>634</v>
      </c>
      <c r="F50">
        <f t="shared" si="7"/>
        <v>641</v>
      </c>
      <c r="G50">
        <f t="shared" si="7"/>
        <v>613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3811-DBF7-48D2-8426-227A4FB2DA3B}">
  <dimension ref="A1:G50"/>
  <sheetViews>
    <sheetView topLeftCell="F2" zoomScale="140" zoomScaleNormal="140" workbookViewId="0">
      <selection activeCell="AC15" sqref="AC15"/>
    </sheetView>
  </sheetViews>
  <sheetFormatPr baseColWidth="10" defaultColWidth="8.83203125" defaultRowHeight="15" x14ac:dyDescent="0.2"/>
  <sheetData>
    <row r="1" spans="1:7" x14ac:dyDescent="0.2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2">
      <c r="A2" t="s">
        <v>0</v>
      </c>
      <c r="B2">
        <v>30</v>
      </c>
      <c r="C2">
        <v>40</v>
      </c>
      <c r="D2">
        <v>50</v>
      </c>
      <c r="E2">
        <v>28</v>
      </c>
      <c r="F2">
        <v>30</v>
      </c>
      <c r="G2">
        <v>60</v>
      </c>
    </row>
    <row r="3" spans="1:7" x14ac:dyDescent="0.2">
      <c r="A3" t="s">
        <v>1</v>
      </c>
      <c r="B3">
        <v>10</v>
      </c>
      <c r="C3">
        <v>15</v>
      </c>
      <c r="D3">
        <v>20</v>
      </c>
      <c r="E3">
        <v>25</v>
      </c>
      <c r="F3">
        <v>30</v>
      </c>
      <c r="G3">
        <v>35</v>
      </c>
    </row>
    <row r="4" spans="1:7" x14ac:dyDescent="0.2">
      <c r="A4" t="s">
        <v>2</v>
      </c>
      <c r="B4">
        <v>50</v>
      </c>
      <c r="C4">
        <v>60</v>
      </c>
      <c r="D4">
        <v>55</v>
      </c>
      <c r="E4">
        <v>45</v>
      </c>
      <c r="F4">
        <v>20</v>
      </c>
      <c r="G4">
        <v>15</v>
      </c>
    </row>
    <row r="5" spans="1:7" x14ac:dyDescent="0.2">
      <c r="A5" t="s">
        <v>3</v>
      </c>
      <c r="B5">
        <v>70</v>
      </c>
      <c r="C5">
        <v>50</v>
      </c>
      <c r="D5">
        <v>15</v>
      </c>
      <c r="E5">
        <v>25</v>
      </c>
      <c r="F5">
        <v>35</v>
      </c>
      <c r="G5">
        <v>45</v>
      </c>
    </row>
    <row r="15" spans="1:7" x14ac:dyDescent="0.2">
      <c r="B15">
        <v>2015</v>
      </c>
      <c r="C15">
        <v>2016</v>
      </c>
      <c r="D15">
        <v>2017</v>
      </c>
      <c r="E15">
        <v>2018</v>
      </c>
      <c r="F15">
        <v>2019</v>
      </c>
      <c r="G15">
        <v>2020</v>
      </c>
    </row>
    <row r="16" spans="1:7" x14ac:dyDescent="0.2">
      <c r="A16" t="s">
        <v>4</v>
      </c>
      <c r="B16">
        <v>100</v>
      </c>
      <c r="C16">
        <v>90</v>
      </c>
      <c r="D16">
        <v>80</v>
      </c>
      <c r="E16">
        <v>70</v>
      </c>
      <c r="F16">
        <v>60</v>
      </c>
      <c r="G16">
        <v>50</v>
      </c>
    </row>
    <row r="17" spans="1:7" x14ac:dyDescent="0.2">
      <c r="A17" t="s">
        <v>5</v>
      </c>
      <c r="B17">
        <v>20</v>
      </c>
      <c r="C17">
        <v>30</v>
      </c>
      <c r="D17">
        <v>80</v>
      </c>
      <c r="E17">
        <v>60</v>
      </c>
      <c r="F17">
        <v>50</v>
      </c>
      <c r="G17">
        <v>20</v>
      </c>
    </row>
    <row r="18" spans="1:7" x14ac:dyDescent="0.2">
      <c r="A18" t="s">
        <v>6</v>
      </c>
      <c r="B18">
        <v>45</v>
      </c>
      <c r="C18">
        <v>60</v>
      </c>
      <c r="D18">
        <v>50</v>
      </c>
      <c r="E18">
        <v>45</v>
      </c>
      <c r="F18">
        <v>50</v>
      </c>
      <c r="G18">
        <v>55</v>
      </c>
    </row>
    <row r="19" spans="1:7" x14ac:dyDescent="0.2">
      <c r="A19" t="s">
        <v>7</v>
      </c>
      <c r="B19">
        <v>25</v>
      </c>
      <c r="C19">
        <v>75</v>
      </c>
      <c r="D19">
        <v>65</v>
      </c>
      <c r="E19">
        <v>15</v>
      </c>
      <c r="F19">
        <v>35</v>
      </c>
      <c r="G19">
        <v>45</v>
      </c>
    </row>
    <row r="31" spans="1:7" x14ac:dyDescent="0.2">
      <c r="B31">
        <v>2015</v>
      </c>
      <c r="C31">
        <v>2016</v>
      </c>
      <c r="D31">
        <v>20117</v>
      </c>
      <c r="E31">
        <v>2018</v>
      </c>
      <c r="F31">
        <v>2019</v>
      </c>
      <c r="G31">
        <v>2020</v>
      </c>
    </row>
    <row r="32" spans="1:7" x14ac:dyDescent="0.2">
      <c r="A32" t="s">
        <v>8</v>
      </c>
      <c r="B32">
        <v>75</v>
      </c>
      <c r="C32">
        <f>B32+10</f>
        <v>85</v>
      </c>
      <c r="D32">
        <f t="shared" ref="D32:G32" si="0">C32+10</f>
        <v>95</v>
      </c>
      <c r="E32">
        <f t="shared" si="0"/>
        <v>105</v>
      </c>
      <c r="F32">
        <f t="shared" si="0"/>
        <v>115</v>
      </c>
      <c r="G32">
        <f t="shared" si="0"/>
        <v>125</v>
      </c>
    </row>
    <row r="33" spans="1:7" x14ac:dyDescent="0.2">
      <c r="A33" t="s">
        <v>9</v>
      </c>
      <c r="B33">
        <v>65</v>
      </c>
      <c r="C33">
        <f>B33-5</f>
        <v>60</v>
      </c>
      <c r="D33">
        <f t="shared" ref="D33:G33" si="1">C33-5</f>
        <v>55</v>
      </c>
      <c r="E33">
        <f t="shared" si="1"/>
        <v>50</v>
      </c>
      <c r="F33">
        <f t="shared" si="1"/>
        <v>45</v>
      </c>
      <c r="G33">
        <f t="shared" si="1"/>
        <v>40</v>
      </c>
    </row>
    <row r="34" spans="1:7" x14ac:dyDescent="0.2">
      <c r="A34" t="s">
        <v>10</v>
      </c>
      <c r="B34">
        <v>55</v>
      </c>
      <c r="C34">
        <f>C33+8</f>
        <v>68</v>
      </c>
      <c r="D34">
        <f t="shared" ref="D34:G34" si="2">D33+8</f>
        <v>63</v>
      </c>
      <c r="E34">
        <f t="shared" si="2"/>
        <v>58</v>
      </c>
      <c r="F34">
        <f t="shared" si="2"/>
        <v>53</v>
      </c>
      <c r="G34">
        <f t="shared" si="2"/>
        <v>48</v>
      </c>
    </row>
    <row r="35" spans="1:7" x14ac:dyDescent="0.2">
      <c r="A35" t="s">
        <v>11</v>
      </c>
      <c r="B35">
        <v>45</v>
      </c>
      <c r="C35">
        <f>D32-7</f>
        <v>88</v>
      </c>
      <c r="D35">
        <f t="shared" ref="D35:F35" si="3">E32-7</f>
        <v>98</v>
      </c>
      <c r="E35">
        <f t="shared" si="3"/>
        <v>108</v>
      </c>
      <c r="F35">
        <f t="shared" si="3"/>
        <v>118</v>
      </c>
      <c r="G35">
        <v>75</v>
      </c>
    </row>
    <row r="46" spans="1:7" x14ac:dyDescent="0.2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</row>
    <row r="47" spans="1:7" x14ac:dyDescent="0.2">
      <c r="A47" t="s">
        <v>13</v>
      </c>
      <c r="B47">
        <f>SUM(B2:B5)</f>
        <v>160</v>
      </c>
      <c r="C47">
        <f t="shared" ref="C47:G47" si="4">SUM(C2:C5)</f>
        <v>165</v>
      </c>
      <c r="D47">
        <f t="shared" si="4"/>
        <v>140</v>
      </c>
      <c r="E47">
        <f t="shared" si="4"/>
        <v>123</v>
      </c>
      <c r="F47">
        <f t="shared" si="4"/>
        <v>115</v>
      </c>
      <c r="G47">
        <f t="shared" si="4"/>
        <v>155</v>
      </c>
    </row>
    <row r="48" spans="1:7" x14ac:dyDescent="0.2">
      <c r="A48" t="s">
        <v>14</v>
      </c>
      <c r="B48">
        <f>SUM(B16:B19)</f>
        <v>190</v>
      </c>
      <c r="C48">
        <f t="shared" ref="C48:G48" si="5">SUM(C16:C19)</f>
        <v>255</v>
      </c>
      <c r="D48">
        <f t="shared" si="5"/>
        <v>275</v>
      </c>
      <c r="E48">
        <f t="shared" si="5"/>
        <v>190</v>
      </c>
      <c r="F48">
        <f t="shared" si="5"/>
        <v>195</v>
      </c>
      <c r="G48">
        <f t="shared" si="5"/>
        <v>170</v>
      </c>
    </row>
    <row r="49" spans="1:7" x14ac:dyDescent="0.2">
      <c r="A49" t="s">
        <v>15</v>
      </c>
      <c r="B49">
        <f>SUM(B32:B35)</f>
        <v>240</v>
      </c>
      <c r="C49">
        <f t="shared" ref="C49:G49" si="6">SUM(C32:C35)</f>
        <v>301</v>
      </c>
      <c r="D49">
        <f t="shared" si="6"/>
        <v>311</v>
      </c>
      <c r="E49">
        <f t="shared" si="6"/>
        <v>321</v>
      </c>
      <c r="F49">
        <f t="shared" si="6"/>
        <v>331</v>
      </c>
      <c r="G49">
        <f t="shared" si="6"/>
        <v>288</v>
      </c>
    </row>
    <row r="50" spans="1:7" x14ac:dyDescent="0.2">
      <c r="A50" t="s">
        <v>12</v>
      </c>
      <c r="B50">
        <f>SUM(B47:B49)</f>
        <v>590</v>
      </c>
      <c r="C50">
        <f t="shared" ref="C50:G50" si="7">SUM(C47:C49)</f>
        <v>721</v>
      </c>
      <c r="D50">
        <f t="shared" si="7"/>
        <v>726</v>
      </c>
      <c r="E50">
        <f t="shared" si="7"/>
        <v>634</v>
      </c>
      <c r="F50">
        <f t="shared" si="7"/>
        <v>641</v>
      </c>
      <c r="G50">
        <f t="shared" si="7"/>
        <v>613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98F6-54F8-4A75-A9B5-24F9418F65C2}">
  <dimension ref="A1:G50"/>
  <sheetViews>
    <sheetView topLeftCell="F1" zoomScale="140" zoomScaleNormal="140" workbookViewId="0">
      <selection activeCell="G9" sqref="G9"/>
    </sheetView>
  </sheetViews>
  <sheetFormatPr baseColWidth="10" defaultColWidth="8.83203125" defaultRowHeight="15" x14ac:dyDescent="0.2"/>
  <sheetData>
    <row r="1" spans="1:7" x14ac:dyDescent="0.2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2">
      <c r="A2" t="s">
        <v>0</v>
      </c>
      <c r="B2">
        <v>30</v>
      </c>
      <c r="C2">
        <v>40</v>
      </c>
      <c r="D2">
        <v>50</v>
      </c>
      <c r="E2">
        <v>28</v>
      </c>
      <c r="F2">
        <v>30</v>
      </c>
      <c r="G2">
        <v>60</v>
      </c>
    </row>
    <row r="3" spans="1:7" x14ac:dyDescent="0.2">
      <c r="A3" t="s">
        <v>1</v>
      </c>
      <c r="B3">
        <v>10</v>
      </c>
      <c r="C3">
        <v>15</v>
      </c>
      <c r="D3">
        <v>20</v>
      </c>
      <c r="E3">
        <v>25</v>
      </c>
      <c r="F3">
        <v>30</v>
      </c>
      <c r="G3">
        <v>35</v>
      </c>
    </row>
    <row r="4" spans="1:7" x14ac:dyDescent="0.2">
      <c r="A4" t="s">
        <v>2</v>
      </c>
      <c r="B4">
        <v>50</v>
      </c>
      <c r="C4">
        <v>60</v>
      </c>
      <c r="D4">
        <v>55</v>
      </c>
      <c r="E4">
        <v>45</v>
      </c>
      <c r="F4">
        <v>20</v>
      </c>
      <c r="G4">
        <v>15</v>
      </c>
    </row>
    <row r="5" spans="1:7" x14ac:dyDescent="0.2">
      <c r="A5" t="s">
        <v>3</v>
      </c>
      <c r="B5">
        <v>70</v>
      </c>
      <c r="C5">
        <v>50</v>
      </c>
      <c r="D5">
        <v>15</v>
      </c>
      <c r="E5">
        <v>25</v>
      </c>
      <c r="F5">
        <v>35</v>
      </c>
      <c r="G5">
        <v>45</v>
      </c>
    </row>
    <row r="15" spans="1:7" x14ac:dyDescent="0.2">
      <c r="B15">
        <v>2015</v>
      </c>
      <c r="C15">
        <v>2016</v>
      </c>
      <c r="D15">
        <v>2017</v>
      </c>
      <c r="E15">
        <v>2018</v>
      </c>
      <c r="F15">
        <v>2019</v>
      </c>
      <c r="G15">
        <v>2020</v>
      </c>
    </row>
    <row r="16" spans="1:7" x14ac:dyDescent="0.2">
      <c r="A16" t="s">
        <v>4</v>
      </c>
      <c r="B16">
        <v>100</v>
      </c>
      <c r="C16">
        <v>90</v>
      </c>
      <c r="D16">
        <v>80</v>
      </c>
      <c r="E16">
        <v>70</v>
      </c>
      <c r="F16">
        <v>60</v>
      </c>
      <c r="G16">
        <v>50</v>
      </c>
    </row>
    <row r="17" spans="1:7" x14ac:dyDescent="0.2">
      <c r="A17" t="s">
        <v>5</v>
      </c>
      <c r="B17">
        <v>20</v>
      </c>
      <c r="C17">
        <v>30</v>
      </c>
      <c r="D17">
        <v>80</v>
      </c>
      <c r="E17">
        <v>60</v>
      </c>
      <c r="F17">
        <v>50</v>
      </c>
      <c r="G17">
        <v>20</v>
      </c>
    </row>
    <row r="18" spans="1:7" x14ac:dyDescent="0.2">
      <c r="A18" t="s">
        <v>6</v>
      </c>
      <c r="B18">
        <v>45</v>
      </c>
      <c r="C18">
        <v>60</v>
      </c>
      <c r="D18">
        <v>50</v>
      </c>
      <c r="E18">
        <v>45</v>
      </c>
      <c r="F18">
        <v>50</v>
      </c>
      <c r="G18">
        <v>55</v>
      </c>
    </row>
    <row r="19" spans="1:7" x14ac:dyDescent="0.2">
      <c r="A19" t="s">
        <v>7</v>
      </c>
      <c r="B19">
        <v>25</v>
      </c>
      <c r="C19">
        <v>75</v>
      </c>
      <c r="D19">
        <v>65</v>
      </c>
      <c r="E19">
        <v>15</v>
      </c>
      <c r="F19">
        <v>35</v>
      </c>
      <c r="G19">
        <v>45</v>
      </c>
    </row>
    <row r="31" spans="1:7" x14ac:dyDescent="0.2">
      <c r="B31">
        <v>2015</v>
      </c>
      <c r="C31">
        <v>2016</v>
      </c>
      <c r="D31">
        <v>20117</v>
      </c>
      <c r="E31">
        <v>2018</v>
      </c>
      <c r="F31">
        <v>2019</v>
      </c>
      <c r="G31">
        <v>2020</v>
      </c>
    </row>
    <row r="32" spans="1:7" x14ac:dyDescent="0.2">
      <c r="A32" t="s">
        <v>8</v>
      </c>
      <c r="B32">
        <v>75</v>
      </c>
      <c r="C32">
        <f>B32+10</f>
        <v>85</v>
      </c>
      <c r="D32">
        <f t="shared" ref="D32:G32" si="0">C32+10</f>
        <v>95</v>
      </c>
      <c r="E32">
        <f t="shared" si="0"/>
        <v>105</v>
      </c>
      <c r="F32">
        <f t="shared" si="0"/>
        <v>115</v>
      </c>
      <c r="G32">
        <f t="shared" si="0"/>
        <v>125</v>
      </c>
    </row>
    <row r="33" spans="1:7" x14ac:dyDescent="0.2">
      <c r="A33" t="s">
        <v>9</v>
      </c>
      <c r="B33">
        <v>65</v>
      </c>
      <c r="C33">
        <f>B33-5</f>
        <v>60</v>
      </c>
      <c r="D33">
        <f t="shared" ref="D33:G33" si="1">C33-5</f>
        <v>55</v>
      </c>
      <c r="E33">
        <f t="shared" si="1"/>
        <v>50</v>
      </c>
      <c r="F33">
        <f t="shared" si="1"/>
        <v>45</v>
      </c>
      <c r="G33">
        <f t="shared" si="1"/>
        <v>40</v>
      </c>
    </row>
    <row r="34" spans="1:7" x14ac:dyDescent="0.2">
      <c r="A34" t="s">
        <v>10</v>
      </c>
      <c r="B34">
        <v>55</v>
      </c>
      <c r="C34">
        <f>C33+8</f>
        <v>68</v>
      </c>
      <c r="D34">
        <f t="shared" ref="D34:G34" si="2">D33+8</f>
        <v>63</v>
      </c>
      <c r="E34">
        <f t="shared" si="2"/>
        <v>58</v>
      </c>
      <c r="F34">
        <f t="shared" si="2"/>
        <v>53</v>
      </c>
      <c r="G34">
        <f t="shared" si="2"/>
        <v>48</v>
      </c>
    </row>
    <row r="35" spans="1:7" x14ac:dyDescent="0.2">
      <c r="A35" t="s">
        <v>11</v>
      </c>
      <c r="B35">
        <v>45</v>
      </c>
      <c r="C35">
        <f>D32-7</f>
        <v>88</v>
      </c>
      <c r="D35">
        <f t="shared" ref="D35:F35" si="3">E32-7</f>
        <v>98</v>
      </c>
      <c r="E35">
        <f t="shared" si="3"/>
        <v>108</v>
      </c>
      <c r="F35">
        <f t="shared" si="3"/>
        <v>118</v>
      </c>
      <c r="G35">
        <v>75</v>
      </c>
    </row>
    <row r="46" spans="1:7" x14ac:dyDescent="0.2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</row>
    <row r="47" spans="1:7" x14ac:dyDescent="0.2">
      <c r="A47" t="s">
        <v>13</v>
      </c>
      <c r="B47">
        <f>SUM(B2:B5)</f>
        <v>160</v>
      </c>
      <c r="C47">
        <f t="shared" ref="C47:G47" si="4">SUM(C2:C5)</f>
        <v>165</v>
      </c>
      <c r="D47">
        <f t="shared" si="4"/>
        <v>140</v>
      </c>
      <c r="E47">
        <f t="shared" si="4"/>
        <v>123</v>
      </c>
      <c r="F47">
        <f t="shared" si="4"/>
        <v>115</v>
      </c>
      <c r="G47">
        <f t="shared" si="4"/>
        <v>155</v>
      </c>
    </row>
    <row r="48" spans="1:7" x14ac:dyDescent="0.2">
      <c r="A48" t="s">
        <v>14</v>
      </c>
      <c r="B48">
        <f>SUM(B16:B19)</f>
        <v>190</v>
      </c>
      <c r="C48">
        <f t="shared" ref="C48:G48" si="5">SUM(C16:C19)</f>
        <v>255</v>
      </c>
      <c r="D48">
        <f t="shared" si="5"/>
        <v>275</v>
      </c>
      <c r="E48">
        <f t="shared" si="5"/>
        <v>190</v>
      </c>
      <c r="F48">
        <f t="shared" si="5"/>
        <v>195</v>
      </c>
      <c r="G48">
        <f t="shared" si="5"/>
        <v>170</v>
      </c>
    </row>
    <row r="49" spans="1:7" x14ac:dyDescent="0.2">
      <c r="A49" t="s">
        <v>15</v>
      </c>
      <c r="B49">
        <f>SUM(B32:B35)</f>
        <v>240</v>
      </c>
      <c r="C49">
        <f t="shared" ref="C49:G49" si="6">SUM(C32:C35)</f>
        <v>301</v>
      </c>
      <c r="D49">
        <f t="shared" si="6"/>
        <v>311</v>
      </c>
      <c r="E49">
        <f t="shared" si="6"/>
        <v>321</v>
      </c>
      <c r="F49">
        <f t="shared" si="6"/>
        <v>331</v>
      </c>
      <c r="G49">
        <f t="shared" si="6"/>
        <v>288</v>
      </c>
    </row>
    <row r="50" spans="1:7" x14ac:dyDescent="0.2">
      <c r="A50" t="s">
        <v>12</v>
      </c>
      <c r="B50">
        <f>SUM(B47:B49)</f>
        <v>590</v>
      </c>
      <c r="C50">
        <f t="shared" ref="C50:G50" si="7">SUM(C47:C49)</f>
        <v>721</v>
      </c>
      <c r="D50">
        <f t="shared" si="7"/>
        <v>726</v>
      </c>
      <c r="E50">
        <f t="shared" si="7"/>
        <v>634</v>
      </c>
      <c r="F50">
        <f t="shared" si="7"/>
        <v>641</v>
      </c>
      <c r="G50">
        <f t="shared" si="7"/>
        <v>613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 Time Series Col </vt:lpstr>
      <vt:lpstr>Dashboard Time Series Bar</vt:lpstr>
      <vt:lpstr>Time series size manip Col</vt:lpstr>
      <vt:lpstr>Time series size manip Bar</vt:lpstr>
      <vt:lpstr>Time series Same vertical</vt:lpstr>
      <vt:lpstr>Time series as 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Wellman</dc:creator>
  <cp:lastModifiedBy>Kelly Wellman</cp:lastModifiedBy>
  <dcterms:created xsi:type="dcterms:W3CDTF">2021-10-21T14:24:57Z</dcterms:created>
  <dcterms:modified xsi:type="dcterms:W3CDTF">2024-05-01T19:09:04Z</dcterms:modified>
</cp:coreProperties>
</file>