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wellman/Desktop/UCF/OneDrive_4_28-04-2024/Desktop/Desktop/Dissertation/B v C Paper/Instrument/"/>
    </mc:Choice>
  </mc:AlternateContent>
  <xr:revisionPtr revIDLastSave="0" documentId="8_{3AED189A-037A-EF42-B5EF-00C81470770C}" xr6:coauthVersionLast="47" xr6:coauthVersionMax="47" xr10:uidLastSave="{00000000-0000-0000-0000-000000000000}"/>
  <bookViews>
    <workbookView xWindow="0" yWindow="760" windowWidth="30240" windowHeight="15840" activeTab="1" xr2:uid="{2C4D4548-03BB-4C13-85F7-3358ABDD117B}"/>
  </bookViews>
  <sheets>
    <sheet name="Dashboard Structural Col" sheetId="1" r:id="rId1"/>
    <sheet name="Dashboard Structural Bar" sheetId="4" r:id="rId2"/>
    <sheet name="Structural Bar" sheetId="2" r:id="rId3"/>
    <sheet name="Structural manip Col 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2" l="1"/>
  <c r="H34" i="2"/>
  <c r="H35" i="2"/>
  <c r="H32" i="2"/>
  <c r="H17" i="2"/>
  <c r="H18" i="2"/>
  <c r="H19" i="2"/>
  <c r="H16" i="2"/>
  <c r="H3" i="2"/>
  <c r="H4" i="2"/>
  <c r="H5" i="2"/>
  <c r="H2" i="2"/>
  <c r="H48" i="2"/>
  <c r="H49" i="2"/>
  <c r="H50" i="2"/>
  <c r="H47" i="2"/>
  <c r="C32" i="2"/>
  <c r="D32" i="2"/>
  <c r="E32" i="2" s="1"/>
  <c r="C33" i="2"/>
  <c r="D33" i="2" s="1"/>
  <c r="B47" i="2"/>
  <c r="C47" i="2"/>
  <c r="D47" i="2"/>
  <c r="E47" i="2"/>
  <c r="F47" i="2"/>
  <c r="G47" i="2"/>
  <c r="B48" i="2"/>
  <c r="B54" i="2" s="1"/>
  <c r="C48" i="2"/>
  <c r="D48" i="2"/>
  <c r="E48" i="2"/>
  <c r="E54" i="2" s="1"/>
  <c r="F48" i="2"/>
  <c r="F54" i="2" s="1"/>
  <c r="G48" i="2"/>
  <c r="B49" i="2"/>
  <c r="B50" i="2"/>
  <c r="D53" i="2"/>
  <c r="E53" i="2"/>
  <c r="C54" i="2"/>
  <c r="D54" i="2"/>
  <c r="B49" i="3"/>
  <c r="G48" i="3"/>
  <c r="F48" i="3"/>
  <c r="E48" i="3"/>
  <c r="D48" i="3"/>
  <c r="C48" i="3"/>
  <c r="B48" i="3"/>
  <c r="G47" i="3"/>
  <c r="F47" i="3"/>
  <c r="E47" i="3"/>
  <c r="D47" i="3"/>
  <c r="C47" i="3"/>
  <c r="B47" i="3"/>
  <c r="B50" i="3" s="1"/>
  <c r="C33" i="3"/>
  <c r="C34" i="3" s="1"/>
  <c r="C32" i="3"/>
  <c r="D32" i="3" s="1"/>
  <c r="F32" i="2" l="1"/>
  <c r="D35" i="2"/>
  <c r="D50" i="2"/>
  <c r="E33" i="2"/>
  <c r="D34" i="2"/>
  <c r="D49" i="2"/>
  <c r="C53" i="2"/>
  <c r="F53" i="2"/>
  <c r="B53" i="2"/>
  <c r="C35" i="2"/>
  <c r="C34" i="2"/>
  <c r="C49" i="2" s="1"/>
  <c r="E32" i="3"/>
  <c r="F32" i="3" s="1"/>
  <c r="C35" i="3"/>
  <c r="C49" i="3" s="1"/>
  <c r="D33" i="3"/>
  <c r="B55" i="2" l="1"/>
  <c r="C55" i="2"/>
  <c r="C50" i="2"/>
  <c r="G32" i="2"/>
  <c r="E35" i="2"/>
  <c r="F33" i="2"/>
  <c r="E34" i="2"/>
  <c r="E49" i="2" s="1"/>
  <c r="D35" i="3"/>
  <c r="D34" i="3"/>
  <c r="D49" i="3" s="1"/>
  <c r="E33" i="3"/>
  <c r="C50" i="3"/>
  <c r="E35" i="3"/>
  <c r="G32" i="3"/>
  <c r="E50" i="2" l="1"/>
  <c r="F35" i="2"/>
  <c r="G33" i="2"/>
  <c r="G34" i="2" s="1"/>
  <c r="F34" i="2"/>
  <c r="F49" i="2" s="1"/>
  <c r="D55" i="2"/>
  <c r="B56" i="2"/>
  <c r="C56" i="2"/>
  <c r="E34" i="3"/>
  <c r="E49" i="3" s="1"/>
  <c r="F33" i="3"/>
  <c r="D50" i="3"/>
  <c r="F35" i="3"/>
  <c r="F55" i="2" l="1"/>
  <c r="F50" i="2"/>
  <c r="F56" i="2" s="1"/>
  <c r="E55" i="2"/>
  <c r="G49" i="2"/>
  <c r="G50" i="2" s="1"/>
  <c r="D56" i="2"/>
  <c r="E50" i="3"/>
  <c r="F34" i="3"/>
  <c r="F49" i="3" s="1"/>
  <c r="G33" i="3"/>
  <c r="E56" i="2" l="1"/>
  <c r="F50" i="3"/>
  <c r="G34" i="3"/>
  <c r="G49" i="3" s="1"/>
  <c r="G50" i="3" l="1"/>
</calcChain>
</file>

<file path=xl/sharedStrings.xml><?xml version="1.0" encoding="utf-8"?>
<sst xmlns="http://schemas.openxmlformats.org/spreadsheetml/2006/main" count="90" uniqueCount="29">
  <si>
    <t>TRN01</t>
  </si>
  <si>
    <t>TRN02</t>
  </si>
  <si>
    <t>TRN03</t>
  </si>
  <si>
    <t>TRN04</t>
  </si>
  <si>
    <t>CRT01</t>
  </si>
  <si>
    <t>CRT02</t>
  </si>
  <si>
    <t>CRT03</t>
  </si>
  <si>
    <t>CRT04</t>
  </si>
  <si>
    <t>CHP01</t>
  </si>
  <si>
    <t>CHP02</t>
  </si>
  <si>
    <t>CHP03</t>
  </si>
  <si>
    <t>CHP04</t>
  </si>
  <si>
    <t>Transitors</t>
  </si>
  <si>
    <t>Circuit Boards</t>
  </si>
  <si>
    <t>Chips</t>
  </si>
  <si>
    <t>Total</t>
  </si>
  <si>
    <t>Difference in sales</t>
  </si>
  <si>
    <t>2015-2016</t>
  </si>
  <si>
    <t>2016-2017</t>
  </si>
  <si>
    <t>2017-2018</t>
  </si>
  <si>
    <t>2018-2019</t>
  </si>
  <si>
    <t>2019-2020</t>
  </si>
  <si>
    <t>Japan</t>
  </si>
  <si>
    <t>Canada</t>
  </si>
  <si>
    <t>Mexico</t>
  </si>
  <si>
    <t>US</t>
  </si>
  <si>
    <t>UK</t>
  </si>
  <si>
    <t>Brazil</t>
  </si>
  <si>
    <t>Transistors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</si>
</sst>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Transistors - Units Sold</a:t>
            </a:r>
          </a:p>
        </c:rich>
      </c:tx>
      <c:layout>
        <c:manualLayout>
          <c:xMode val="edge"/>
          <c:yMode val="edge"/>
          <c:x val="0.27205705286839144"/>
          <c:y val="3.0476190476190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'Structural manip Col '!$A$2</c:f>
              <c:strCache>
                <c:ptCount val="1"/>
                <c:pt idx="0">
                  <c:v>TRN01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'!$B$1:$G$1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'!$B$2:$G$2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28</c:v>
                </c:pt>
                <c:pt idx="4">
                  <c:v>30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9-49C8-9C1F-0F9B580A4006}"/>
            </c:ext>
          </c:extLst>
        </c:ser>
        <c:ser>
          <c:idx val="1"/>
          <c:order val="1"/>
          <c:tx>
            <c:strRef>
              <c:f>'Structural manip Col '!$A$3</c:f>
              <c:strCache>
                <c:ptCount val="1"/>
                <c:pt idx="0">
                  <c:v>TRN02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'!$B$1:$G$1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'!$B$3:$G$3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9-49C8-9C1F-0F9B580A4006}"/>
            </c:ext>
          </c:extLst>
        </c:ser>
        <c:ser>
          <c:idx val="2"/>
          <c:order val="2"/>
          <c:tx>
            <c:strRef>
              <c:f>'Structural manip Col '!$A$4</c:f>
              <c:strCache>
                <c:ptCount val="1"/>
                <c:pt idx="0">
                  <c:v>TRN03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'!$B$1:$G$1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'!$B$4:$G$4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55</c:v>
                </c:pt>
                <c:pt idx="3">
                  <c:v>45</c:v>
                </c:pt>
                <c:pt idx="4">
                  <c:v>20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9-49C8-9C1F-0F9B580A4006}"/>
            </c:ext>
          </c:extLst>
        </c:ser>
        <c:ser>
          <c:idx val="3"/>
          <c:order val="3"/>
          <c:tx>
            <c:strRef>
              <c:f>'Structural manip Col '!$A$5</c:f>
              <c:strCache>
                <c:ptCount val="1"/>
                <c:pt idx="0">
                  <c:v>TRN04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'!$B$1:$G$1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'!$B$5:$G$5</c:f>
              <c:numCache>
                <c:formatCode>General</c:formatCode>
                <c:ptCount val="6"/>
                <c:pt idx="0">
                  <c:v>70</c:v>
                </c:pt>
                <c:pt idx="1">
                  <c:v>50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79-49C8-9C1F-0F9B580A4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4277984"/>
        <c:axId val="1014275488"/>
      </c:barChart>
      <c:catAx>
        <c:axId val="101427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5488"/>
        <c:crosses val="autoZero"/>
        <c:auto val="1"/>
        <c:lblAlgn val="ctr"/>
        <c:lblOffset val="100"/>
        <c:noMultiLvlLbl val="0"/>
      </c:catAx>
      <c:valAx>
        <c:axId val="10142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78906636670416"/>
          <c:y val="0.89903412073490818"/>
          <c:w val="0.74556472440944876"/>
          <c:h val="7.8108736407949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3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Circuit Boards -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'Structural Bar'!$A$16</c:f>
              <c:strCache>
                <c:ptCount val="1"/>
                <c:pt idx="0">
                  <c:v>CRT01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Bar'!$B$15:$G$15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Bar'!$B$16:$G$16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D-4512-9D9E-99B1587AF263}"/>
            </c:ext>
          </c:extLst>
        </c:ser>
        <c:ser>
          <c:idx val="1"/>
          <c:order val="1"/>
          <c:tx>
            <c:strRef>
              <c:f>'Structural Bar'!$A$17</c:f>
              <c:strCache>
                <c:ptCount val="1"/>
                <c:pt idx="0">
                  <c:v>CRT02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Bar'!$B$15:$G$15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Bar'!$B$17:$G$17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  <c:pt idx="4">
                  <c:v>50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D-4512-9D9E-99B1587AF263}"/>
            </c:ext>
          </c:extLst>
        </c:ser>
        <c:ser>
          <c:idx val="2"/>
          <c:order val="2"/>
          <c:tx>
            <c:strRef>
              <c:f>'Structural Bar'!$A$18</c:f>
              <c:strCache>
                <c:ptCount val="1"/>
                <c:pt idx="0">
                  <c:v>CRT03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Bar'!$B$15:$G$15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Bar'!$B$18:$G$18</c:f>
              <c:numCache>
                <c:formatCode>General</c:formatCode>
                <c:ptCount val="6"/>
                <c:pt idx="0">
                  <c:v>45</c:v>
                </c:pt>
                <c:pt idx="1">
                  <c:v>60</c:v>
                </c:pt>
                <c:pt idx="2">
                  <c:v>50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AD-4512-9D9E-99B1587AF263}"/>
            </c:ext>
          </c:extLst>
        </c:ser>
        <c:ser>
          <c:idx val="3"/>
          <c:order val="3"/>
          <c:tx>
            <c:strRef>
              <c:f>'Structural Bar'!$A$19</c:f>
              <c:strCache>
                <c:ptCount val="1"/>
                <c:pt idx="0">
                  <c:v>CRT04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Bar'!$B$15:$G$15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Bar'!$B$19:$G$19</c:f>
              <c:numCache>
                <c:formatCode>General</c:formatCode>
                <c:ptCount val="6"/>
                <c:pt idx="0">
                  <c:v>25</c:v>
                </c:pt>
                <c:pt idx="1">
                  <c:v>75</c:v>
                </c:pt>
                <c:pt idx="2">
                  <c:v>65</c:v>
                </c:pt>
                <c:pt idx="3">
                  <c:v>15</c:v>
                </c:pt>
                <c:pt idx="4">
                  <c:v>35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AD-4512-9D9E-99B1587AF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13669472"/>
        <c:axId val="913669888"/>
      </c:barChart>
      <c:catAx>
        <c:axId val="913669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69888"/>
        <c:crosses val="autoZero"/>
        <c:auto val="1"/>
        <c:lblAlgn val="ctr"/>
        <c:lblOffset val="100"/>
        <c:noMultiLvlLbl val="0"/>
      </c:catAx>
      <c:valAx>
        <c:axId val="9136698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64720259300853"/>
          <c:y val="0.92926734778377795"/>
          <c:w val="0.51041633499988937"/>
          <c:h val="5.6865431617787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3">
          <a:lumMod val="60000"/>
          <a:lumOff val="40000"/>
        </a:schemeClr>
      </a:solidFill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Chips -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'Structural Bar'!$A$32</c:f>
              <c:strCache>
                <c:ptCount val="1"/>
                <c:pt idx="0">
                  <c:v>CHP01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Bar'!$B$31:$G$31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Bar'!$B$32:$G$32</c:f>
              <c:numCache>
                <c:formatCode>General</c:formatCode>
                <c:ptCount val="6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  <c:pt idx="4">
                  <c:v>115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1-4AC0-A2D0-21BF869D4E08}"/>
            </c:ext>
          </c:extLst>
        </c:ser>
        <c:ser>
          <c:idx val="1"/>
          <c:order val="1"/>
          <c:tx>
            <c:strRef>
              <c:f>'Structural Bar'!$A$33</c:f>
              <c:strCache>
                <c:ptCount val="1"/>
                <c:pt idx="0">
                  <c:v>CHP02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Bar'!$B$31:$G$31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Bar'!$B$33:$G$33</c:f>
              <c:numCache>
                <c:formatCode>General</c:formatCode>
                <c:ptCount val="6"/>
                <c:pt idx="0">
                  <c:v>65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45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1-4AC0-A2D0-21BF869D4E08}"/>
            </c:ext>
          </c:extLst>
        </c:ser>
        <c:ser>
          <c:idx val="2"/>
          <c:order val="2"/>
          <c:tx>
            <c:strRef>
              <c:f>'Structural Bar'!$A$34</c:f>
              <c:strCache>
                <c:ptCount val="1"/>
                <c:pt idx="0">
                  <c:v>CHP03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Bar'!$B$31:$G$31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Bar'!$B$34:$G$34</c:f>
              <c:numCache>
                <c:formatCode>General</c:formatCode>
                <c:ptCount val="6"/>
                <c:pt idx="0">
                  <c:v>55</c:v>
                </c:pt>
                <c:pt idx="1">
                  <c:v>68</c:v>
                </c:pt>
                <c:pt idx="2">
                  <c:v>63</c:v>
                </c:pt>
                <c:pt idx="3">
                  <c:v>58</c:v>
                </c:pt>
                <c:pt idx="4">
                  <c:v>53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1-4AC0-A2D0-21BF869D4E08}"/>
            </c:ext>
          </c:extLst>
        </c:ser>
        <c:ser>
          <c:idx val="3"/>
          <c:order val="3"/>
          <c:tx>
            <c:strRef>
              <c:f>'Structural Bar'!$A$35</c:f>
              <c:strCache>
                <c:ptCount val="1"/>
                <c:pt idx="0">
                  <c:v>CHP04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Bar'!$B$31:$G$31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Bar'!$B$35:$G$35</c:f>
              <c:numCache>
                <c:formatCode>General</c:formatCode>
                <c:ptCount val="6"/>
                <c:pt idx="0">
                  <c:v>45</c:v>
                </c:pt>
                <c:pt idx="1">
                  <c:v>88</c:v>
                </c:pt>
                <c:pt idx="2">
                  <c:v>98</c:v>
                </c:pt>
                <c:pt idx="3">
                  <c:v>108</c:v>
                </c:pt>
                <c:pt idx="4">
                  <c:v>118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C1-4AC0-A2D0-21BF869D4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14294624"/>
        <c:axId val="1014274656"/>
      </c:barChart>
      <c:catAx>
        <c:axId val="1014294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4656"/>
        <c:crossesAt val="0"/>
        <c:auto val="1"/>
        <c:lblAlgn val="ctr"/>
        <c:lblOffset val="100"/>
        <c:noMultiLvlLbl val="0"/>
      </c:catAx>
      <c:valAx>
        <c:axId val="10142746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3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Total Sales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'Structural Bar'!$A$47</c:f>
              <c:strCache>
                <c:ptCount val="1"/>
                <c:pt idx="0">
                  <c:v>Transistors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Bar'!$B$46:$G$46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Bar'!$B$47:$G$47</c:f>
              <c:numCache>
                <c:formatCode>General</c:formatCode>
                <c:ptCount val="6"/>
                <c:pt idx="0">
                  <c:v>160</c:v>
                </c:pt>
                <c:pt idx="1">
                  <c:v>165</c:v>
                </c:pt>
                <c:pt idx="2">
                  <c:v>140</c:v>
                </c:pt>
                <c:pt idx="3">
                  <c:v>123</c:v>
                </c:pt>
                <c:pt idx="4">
                  <c:v>115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0-4051-A5DA-0434AA5FAF02}"/>
            </c:ext>
          </c:extLst>
        </c:ser>
        <c:ser>
          <c:idx val="1"/>
          <c:order val="1"/>
          <c:tx>
            <c:strRef>
              <c:f>'Structural Bar'!$A$48</c:f>
              <c:strCache>
                <c:ptCount val="1"/>
                <c:pt idx="0">
                  <c:v>Circuit Boards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Bar'!$B$46:$G$46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Bar'!$B$48:$G$48</c:f>
              <c:numCache>
                <c:formatCode>General</c:formatCode>
                <c:ptCount val="6"/>
                <c:pt idx="0">
                  <c:v>190</c:v>
                </c:pt>
                <c:pt idx="1">
                  <c:v>255</c:v>
                </c:pt>
                <c:pt idx="2">
                  <c:v>275</c:v>
                </c:pt>
                <c:pt idx="3">
                  <c:v>190</c:v>
                </c:pt>
                <c:pt idx="4">
                  <c:v>195</c:v>
                </c:pt>
                <c:pt idx="5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0-4051-A5DA-0434AA5FAF02}"/>
            </c:ext>
          </c:extLst>
        </c:ser>
        <c:ser>
          <c:idx val="2"/>
          <c:order val="2"/>
          <c:tx>
            <c:strRef>
              <c:f>'Structural Bar'!$A$49</c:f>
              <c:strCache>
                <c:ptCount val="1"/>
                <c:pt idx="0">
                  <c:v>Chips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Bar'!$B$46:$G$46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Bar'!$B$49:$G$49</c:f>
              <c:numCache>
                <c:formatCode>General</c:formatCode>
                <c:ptCount val="6"/>
                <c:pt idx="0">
                  <c:v>240</c:v>
                </c:pt>
                <c:pt idx="1">
                  <c:v>301</c:v>
                </c:pt>
                <c:pt idx="2">
                  <c:v>311</c:v>
                </c:pt>
                <c:pt idx="3">
                  <c:v>321</c:v>
                </c:pt>
                <c:pt idx="4">
                  <c:v>331</c:v>
                </c:pt>
                <c:pt idx="5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50-4051-A5DA-0434AA5FAF02}"/>
            </c:ext>
          </c:extLst>
        </c:ser>
        <c:ser>
          <c:idx val="3"/>
          <c:order val="3"/>
          <c:tx>
            <c:strRef>
              <c:f>'Structural Bar'!$A$50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Bar'!$B$46:$G$46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Bar'!$B$50:$G$50</c:f>
              <c:numCache>
                <c:formatCode>General</c:formatCode>
                <c:ptCount val="6"/>
                <c:pt idx="0">
                  <c:v>590</c:v>
                </c:pt>
                <c:pt idx="1">
                  <c:v>721</c:v>
                </c:pt>
                <c:pt idx="2">
                  <c:v>726</c:v>
                </c:pt>
                <c:pt idx="3">
                  <c:v>634</c:v>
                </c:pt>
                <c:pt idx="4">
                  <c:v>641</c:v>
                </c:pt>
                <c:pt idx="5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50-4051-A5DA-0434AA5FA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25934208"/>
        <c:axId val="325934624"/>
      </c:barChart>
      <c:catAx>
        <c:axId val="3259342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4624"/>
        <c:crossesAt val="0"/>
        <c:auto val="1"/>
        <c:lblAlgn val="ctr"/>
        <c:lblOffset val="100"/>
        <c:noMultiLvlLbl val="0"/>
      </c:catAx>
      <c:valAx>
        <c:axId val="3259346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3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Transitsors -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'Structural manip Col '!$A$2</c:f>
              <c:strCache>
                <c:ptCount val="1"/>
                <c:pt idx="0">
                  <c:v>TRN01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'!$B$1:$G$1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'!$B$2:$G$2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28</c:v>
                </c:pt>
                <c:pt idx="4">
                  <c:v>30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0-4CB7-8724-B858E0E689A8}"/>
            </c:ext>
          </c:extLst>
        </c:ser>
        <c:ser>
          <c:idx val="1"/>
          <c:order val="1"/>
          <c:tx>
            <c:strRef>
              <c:f>'Structural manip Col '!$A$3</c:f>
              <c:strCache>
                <c:ptCount val="1"/>
                <c:pt idx="0">
                  <c:v>TRN02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'!$B$1:$G$1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'!$B$3:$G$3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80-4CB7-8724-B858E0E689A8}"/>
            </c:ext>
          </c:extLst>
        </c:ser>
        <c:ser>
          <c:idx val="2"/>
          <c:order val="2"/>
          <c:tx>
            <c:strRef>
              <c:f>'Structural manip Col '!$A$4</c:f>
              <c:strCache>
                <c:ptCount val="1"/>
                <c:pt idx="0">
                  <c:v>TRN03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'!$B$1:$G$1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'!$B$4:$G$4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55</c:v>
                </c:pt>
                <c:pt idx="3">
                  <c:v>45</c:v>
                </c:pt>
                <c:pt idx="4">
                  <c:v>20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80-4CB7-8724-B858E0E689A8}"/>
            </c:ext>
          </c:extLst>
        </c:ser>
        <c:ser>
          <c:idx val="3"/>
          <c:order val="3"/>
          <c:tx>
            <c:strRef>
              <c:f>'Structural manip Col '!$A$5</c:f>
              <c:strCache>
                <c:ptCount val="1"/>
                <c:pt idx="0">
                  <c:v>TRN04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'!$B$1:$G$1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'!$B$5:$G$5</c:f>
              <c:numCache>
                <c:formatCode>General</c:formatCode>
                <c:ptCount val="6"/>
                <c:pt idx="0">
                  <c:v>70</c:v>
                </c:pt>
                <c:pt idx="1">
                  <c:v>50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80-4CB7-8724-B858E0E68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4277984"/>
        <c:axId val="1014275488"/>
      </c:barChart>
      <c:catAx>
        <c:axId val="101427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5488"/>
        <c:crosses val="autoZero"/>
        <c:auto val="1"/>
        <c:lblAlgn val="ctr"/>
        <c:lblOffset val="100"/>
        <c:noMultiLvlLbl val="0"/>
      </c:catAx>
      <c:valAx>
        <c:axId val="10142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3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Circuit Boards -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'Structural manip Col '!$A$16</c:f>
              <c:strCache>
                <c:ptCount val="1"/>
                <c:pt idx="0">
                  <c:v>CRT01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'!$B$15:$G$15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'!$B$16:$G$16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9-40E4-B03E-7E7BFFD79400}"/>
            </c:ext>
          </c:extLst>
        </c:ser>
        <c:ser>
          <c:idx val="1"/>
          <c:order val="1"/>
          <c:tx>
            <c:strRef>
              <c:f>'Structural manip Col '!$A$17</c:f>
              <c:strCache>
                <c:ptCount val="1"/>
                <c:pt idx="0">
                  <c:v>CRT02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'!$B$15:$G$15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'!$B$17:$G$17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  <c:pt idx="4">
                  <c:v>50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9-40E4-B03E-7E7BFFD79400}"/>
            </c:ext>
          </c:extLst>
        </c:ser>
        <c:ser>
          <c:idx val="2"/>
          <c:order val="2"/>
          <c:tx>
            <c:strRef>
              <c:f>'Structural manip Col '!$A$18</c:f>
              <c:strCache>
                <c:ptCount val="1"/>
                <c:pt idx="0">
                  <c:v>CRT03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'!$B$15:$G$15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'!$B$18:$G$18</c:f>
              <c:numCache>
                <c:formatCode>General</c:formatCode>
                <c:ptCount val="6"/>
                <c:pt idx="0">
                  <c:v>45</c:v>
                </c:pt>
                <c:pt idx="1">
                  <c:v>60</c:v>
                </c:pt>
                <c:pt idx="2">
                  <c:v>50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9-40E4-B03E-7E7BFFD79400}"/>
            </c:ext>
          </c:extLst>
        </c:ser>
        <c:ser>
          <c:idx val="3"/>
          <c:order val="3"/>
          <c:tx>
            <c:strRef>
              <c:f>'Structural manip Col '!$A$19</c:f>
              <c:strCache>
                <c:ptCount val="1"/>
                <c:pt idx="0">
                  <c:v>CRT04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'!$B$15:$G$15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'!$B$19:$G$19</c:f>
              <c:numCache>
                <c:formatCode>General</c:formatCode>
                <c:ptCount val="6"/>
                <c:pt idx="0">
                  <c:v>25</c:v>
                </c:pt>
                <c:pt idx="1">
                  <c:v>75</c:v>
                </c:pt>
                <c:pt idx="2">
                  <c:v>65</c:v>
                </c:pt>
                <c:pt idx="3">
                  <c:v>15</c:v>
                </c:pt>
                <c:pt idx="4">
                  <c:v>35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89-40E4-B03E-7E7BFFD79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3669472"/>
        <c:axId val="913669888"/>
      </c:barChart>
      <c:catAx>
        <c:axId val="9136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69888"/>
        <c:crosses val="autoZero"/>
        <c:auto val="1"/>
        <c:lblAlgn val="ctr"/>
        <c:lblOffset val="100"/>
        <c:noMultiLvlLbl val="0"/>
      </c:catAx>
      <c:valAx>
        <c:axId val="9136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3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Chips -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'Structural manip Col '!$A$32</c:f>
              <c:strCache>
                <c:ptCount val="1"/>
                <c:pt idx="0">
                  <c:v>CHP01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'!$B$31:$G$31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'!$B$32:$G$32</c:f>
              <c:numCache>
                <c:formatCode>General</c:formatCode>
                <c:ptCount val="6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  <c:pt idx="4">
                  <c:v>115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7-4E46-87FB-05E24559D2D3}"/>
            </c:ext>
          </c:extLst>
        </c:ser>
        <c:ser>
          <c:idx val="1"/>
          <c:order val="1"/>
          <c:tx>
            <c:strRef>
              <c:f>'Structural manip Col '!$A$33</c:f>
              <c:strCache>
                <c:ptCount val="1"/>
                <c:pt idx="0">
                  <c:v>CHP02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'!$B$31:$G$31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'!$B$33:$G$33</c:f>
              <c:numCache>
                <c:formatCode>General</c:formatCode>
                <c:ptCount val="6"/>
                <c:pt idx="0">
                  <c:v>65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45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7-4E46-87FB-05E24559D2D3}"/>
            </c:ext>
          </c:extLst>
        </c:ser>
        <c:ser>
          <c:idx val="2"/>
          <c:order val="2"/>
          <c:tx>
            <c:strRef>
              <c:f>'Structural manip Col '!$A$34</c:f>
              <c:strCache>
                <c:ptCount val="1"/>
                <c:pt idx="0">
                  <c:v>CHP03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'!$B$31:$G$31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'!$B$34:$G$34</c:f>
              <c:numCache>
                <c:formatCode>General</c:formatCode>
                <c:ptCount val="6"/>
                <c:pt idx="0">
                  <c:v>55</c:v>
                </c:pt>
                <c:pt idx="1">
                  <c:v>68</c:v>
                </c:pt>
                <c:pt idx="2">
                  <c:v>63</c:v>
                </c:pt>
                <c:pt idx="3">
                  <c:v>58</c:v>
                </c:pt>
                <c:pt idx="4">
                  <c:v>53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E7-4E46-87FB-05E24559D2D3}"/>
            </c:ext>
          </c:extLst>
        </c:ser>
        <c:ser>
          <c:idx val="3"/>
          <c:order val="3"/>
          <c:tx>
            <c:strRef>
              <c:f>'Structural manip Col '!$A$35</c:f>
              <c:strCache>
                <c:ptCount val="1"/>
                <c:pt idx="0">
                  <c:v>CHP04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'!$B$31:$G$31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'!$B$35:$G$35</c:f>
              <c:numCache>
                <c:formatCode>General</c:formatCode>
                <c:ptCount val="6"/>
                <c:pt idx="0">
                  <c:v>45</c:v>
                </c:pt>
                <c:pt idx="1">
                  <c:v>88</c:v>
                </c:pt>
                <c:pt idx="2">
                  <c:v>98</c:v>
                </c:pt>
                <c:pt idx="3">
                  <c:v>108</c:v>
                </c:pt>
                <c:pt idx="4">
                  <c:v>118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E7-4E46-87FB-05E24559D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4294624"/>
        <c:axId val="1014274656"/>
      </c:barChart>
      <c:catAx>
        <c:axId val="101429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4656"/>
        <c:crossesAt val="0"/>
        <c:auto val="1"/>
        <c:lblAlgn val="ctr"/>
        <c:lblOffset val="100"/>
        <c:noMultiLvlLbl val="0"/>
      </c:catAx>
      <c:valAx>
        <c:axId val="10142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3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Total Sales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'Structural manip Col '!$A$47</c:f>
              <c:strCache>
                <c:ptCount val="1"/>
                <c:pt idx="0">
                  <c:v>Transitors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'!$B$46:$G$46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'!$B$47:$G$47</c:f>
              <c:numCache>
                <c:formatCode>General</c:formatCode>
                <c:ptCount val="6"/>
                <c:pt idx="0">
                  <c:v>160</c:v>
                </c:pt>
                <c:pt idx="1">
                  <c:v>165</c:v>
                </c:pt>
                <c:pt idx="2">
                  <c:v>140</c:v>
                </c:pt>
                <c:pt idx="3">
                  <c:v>123</c:v>
                </c:pt>
                <c:pt idx="4">
                  <c:v>115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7-4EC2-A473-07FB257E5D38}"/>
            </c:ext>
          </c:extLst>
        </c:ser>
        <c:ser>
          <c:idx val="1"/>
          <c:order val="1"/>
          <c:tx>
            <c:strRef>
              <c:f>'Structural manip Col '!$A$48</c:f>
              <c:strCache>
                <c:ptCount val="1"/>
                <c:pt idx="0">
                  <c:v>Circuit Boards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'!$B$46:$G$46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'!$B$48:$G$48</c:f>
              <c:numCache>
                <c:formatCode>General</c:formatCode>
                <c:ptCount val="6"/>
                <c:pt idx="0">
                  <c:v>190</c:v>
                </c:pt>
                <c:pt idx="1">
                  <c:v>255</c:v>
                </c:pt>
                <c:pt idx="2">
                  <c:v>275</c:v>
                </c:pt>
                <c:pt idx="3">
                  <c:v>190</c:v>
                </c:pt>
                <c:pt idx="4">
                  <c:v>195</c:v>
                </c:pt>
                <c:pt idx="5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7-4EC2-A473-07FB257E5D38}"/>
            </c:ext>
          </c:extLst>
        </c:ser>
        <c:ser>
          <c:idx val="2"/>
          <c:order val="2"/>
          <c:tx>
            <c:strRef>
              <c:f>'Structural manip Col '!$A$49</c:f>
              <c:strCache>
                <c:ptCount val="1"/>
                <c:pt idx="0">
                  <c:v>Chips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'!$B$46:$G$46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'!$B$49:$G$49</c:f>
              <c:numCache>
                <c:formatCode>General</c:formatCode>
                <c:ptCount val="6"/>
                <c:pt idx="0">
                  <c:v>240</c:v>
                </c:pt>
                <c:pt idx="1">
                  <c:v>301</c:v>
                </c:pt>
                <c:pt idx="2">
                  <c:v>311</c:v>
                </c:pt>
                <c:pt idx="3">
                  <c:v>321</c:v>
                </c:pt>
                <c:pt idx="4">
                  <c:v>331</c:v>
                </c:pt>
                <c:pt idx="5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F7-4EC2-A473-07FB257E5D38}"/>
            </c:ext>
          </c:extLst>
        </c:ser>
        <c:ser>
          <c:idx val="3"/>
          <c:order val="3"/>
          <c:tx>
            <c:strRef>
              <c:f>'Structural manip Col '!$A$50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'!$B$46:$G$46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'!$B$50:$G$50</c:f>
              <c:numCache>
                <c:formatCode>General</c:formatCode>
                <c:ptCount val="6"/>
                <c:pt idx="0">
                  <c:v>590</c:v>
                </c:pt>
                <c:pt idx="1">
                  <c:v>721</c:v>
                </c:pt>
                <c:pt idx="2">
                  <c:v>726</c:v>
                </c:pt>
                <c:pt idx="3">
                  <c:v>634</c:v>
                </c:pt>
                <c:pt idx="4">
                  <c:v>641</c:v>
                </c:pt>
                <c:pt idx="5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F7-4EC2-A473-07FB257E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5934208"/>
        <c:axId val="325934624"/>
      </c:barChart>
      <c:catAx>
        <c:axId val="32593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4624"/>
        <c:crossesAt val="0"/>
        <c:auto val="1"/>
        <c:lblAlgn val="ctr"/>
        <c:lblOffset val="100"/>
        <c:noMultiLvlLbl val="0"/>
      </c:catAx>
      <c:valAx>
        <c:axId val="3259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3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Chips -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'Structural manip Col '!$A$32</c:f>
              <c:strCache>
                <c:ptCount val="1"/>
                <c:pt idx="0">
                  <c:v>CHP01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'!$B$31:$G$31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'!$B$32:$G$32</c:f>
              <c:numCache>
                <c:formatCode>General</c:formatCode>
                <c:ptCount val="6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  <c:pt idx="4">
                  <c:v>115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8-4FE0-B0D5-C4D4F8495BBE}"/>
            </c:ext>
          </c:extLst>
        </c:ser>
        <c:ser>
          <c:idx val="1"/>
          <c:order val="1"/>
          <c:tx>
            <c:strRef>
              <c:f>'Structural manip Col '!$A$33</c:f>
              <c:strCache>
                <c:ptCount val="1"/>
                <c:pt idx="0">
                  <c:v>CHP02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'!$B$31:$G$31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'!$B$33:$G$33</c:f>
              <c:numCache>
                <c:formatCode>General</c:formatCode>
                <c:ptCount val="6"/>
                <c:pt idx="0">
                  <c:v>65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45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8-4FE0-B0D5-C4D4F8495BBE}"/>
            </c:ext>
          </c:extLst>
        </c:ser>
        <c:ser>
          <c:idx val="2"/>
          <c:order val="2"/>
          <c:tx>
            <c:strRef>
              <c:f>'Structural manip Col '!$A$34</c:f>
              <c:strCache>
                <c:ptCount val="1"/>
                <c:pt idx="0">
                  <c:v>CHP03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'!$B$31:$G$31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'!$B$34:$G$34</c:f>
              <c:numCache>
                <c:formatCode>General</c:formatCode>
                <c:ptCount val="6"/>
                <c:pt idx="0">
                  <c:v>55</c:v>
                </c:pt>
                <c:pt idx="1">
                  <c:v>68</c:v>
                </c:pt>
                <c:pt idx="2">
                  <c:v>63</c:v>
                </c:pt>
                <c:pt idx="3">
                  <c:v>58</c:v>
                </c:pt>
                <c:pt idx="4">
                  <c:v>53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8-4FE0-B0D5-C4D4F8495BBE}"/>
            </c:ext>
          </c:extLst>
        </c:ser>
        <c:ser>
          <c:idx val="3"/>
          <c:order val="3"/>
          <c:tx>
            <c:strRef>
              <c:f>'Structural manip Col '!$A$35</c:f>
              <c:strCache>
                <c:ptCount val="1"/>
                <c:pt idx="0">
                  <c:v>CHP04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'!$B$31:$G$31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'!$B$35:$G$35</c:f>
              <c:numCache>
                <c:formatCode>General</c:formatCode>
                <c:ptCount val="6"/>
                <c:pt idx="0">
                  <c:v>45</c:v>
                </c:pt>
                <c:pt idx="1">
                  <c:v>88</c:v>
                </c:pt>
                <c:pt idx="2">
                  <c:v>98</c:v>
                </c:pt>
                <c:pt idx="3">
                  <c:v>108</c:v>
                </c:pt>
                <c:pt idx="4">
                  <c:v>118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D8-4FE0-B0D5-C4D4F8495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4294624"/>
        <c:axId val="1014274656"/>
      </c:barChart>
      <c:catAx>
        <c:axId val="101429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4656"/>
        <c:crossesAt val="0"/>
        <c:auto val="1"/>
        <c:lblAlgn val="ctr"/>
        <c:lblOffset val="100"/>
        <c:noMultiLvlLbl val="0"/>
      </c:catAx>
      <c:valAx>
        <c:axId val="10142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92800835573084"/>
          <c:y val="0.89897639295945642"/>
          <c:w val="0.68614380320813251"/>
          <c:h val="7.8153395491086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3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Total Sales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'Structural manip Col '!$A$47</c:f>
              <c:strCache>
                <c:ptCount val="1"/>
                <c:pt idx="0">
                  <c:v>Transitors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'!$B$46:$G$46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'!$B$47:$G$47</c:f>
              <c:numCache>
                <c:formatCode>General</c:formatCode>
                <c:ptCount val="6"/>
                <c:pt idx="0">
                  <c:v>160</c:v>
                </c:pt>
                <c:pt idx="1">
                  <c:v>165</c:v>
                </c:pt>
                <c:pt idx="2">
                  <c:v>140</c:v>
                </c:pt>
                <c:pt idx="3">
                  <c:v>123</c:v>
                </c:pt>
                <c:pt idx="4">
                  <c:v>115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4-4274-B031-F9950955AECC}"/>
            </c:ext>
          </c:extLst>
        </c:ser>
        <c:ser>
          <c:idx val="1"/>
          <c:order val="1"/>
          <c:tx>
            <c:strRef>
              <c:f>'Structural manip Col '!$A$48</c:f>
              <c:strCache>
                <c:ptCount val="1"/>
                <c:pt idx="0">
                  <c:v>Circuit Boards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'!$B$46:$G$46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'!$B$48:$G$48</c:f>
              <c:numCache>
                <c:formatCode>General</c:formatCode>
                <c:ptCount val="6"/>
                <c:pt idx="0">
                  <c:v>190</c:v>
                </c:pt>
                <c:pt idx="1">
                  <c:v>255</c:v>
                </c:pt>
                <c:pt idx="2">
                  <c:v>275</c:v>
                </c:pt>
                <c:pt idx="3">
                  <c:v>190</c:v>
                </c:pt>
                <c:pt idx="4">
                  <c:v>195</c:v>
                </c:pt>
                <c:pt idx="5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4-4274-B031-F9950955AECC}"/>
            </c:ext>
          </c:extLst>
        </c:ser>
        <c:ser>
          <c:idx val="2"/>
          <c:order val="2"/>
          <c:tx>
            <c:strRef>
              <c:f>'Structural manip Col '!$A$49</c:f>
              <c:strCache>
                <c:ptCount val="1"/>
                <c:pt idx="0">
                  <c:v>Chips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'!$B$46:$G$46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'!$B$49:$G$49</c:f>
              <c:numCache>
                <c:formatCode>General</c:formatCode>
                <c:ptCount val="6"/>
                <c:pt idx="0">
                  <c:v>240</c:v>
                </c:pt>
                <c:pt idx="1">
                  <c:v>301</c:v>
                </c:pt>
                <c:pt idx="2">
                  <c:v>311</c:v>
                </c:pt>
                <c:pt idx="3">
                  <c:v>321</c:v>
                </c:pt>
                <c:pt idx="4">
                  <c:v>331</c:v>
                </c:pt>
                <c:pt idx="5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4-4274-B031-F9950955AECC}"/>
            </c:ext>
          </c:extLst>
        </c:ser>
        <c:ser>
          <c:idx val="3"/>
          <c:order val="3"/>
          <c:tx>
            <c:strRef>
              <c:f>'Structural manip Col '!$A$50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'!$B$46:$G$46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'!$B$50:$G$50</c:f>
              <c:numCache>
                <c:formatCode>General</c:formatCode>
                <c:ptCount val="6"/>
                <c:pt idx="0">
                  <c:v>590</c:v>
                </c:pt>
                <c:pt idx="1">
                  <c:v>721</c:v>
                </c:pt>
                <c:pt idx="2">
                  <c:v>726</c:v>
                </c:pt>
                <c:pt idx="3">
                  <c:v>634</c:v>
                </c:pt>
                <c:pt idx="4">
                  <c:v>641</c:v>
                </c:pt>
                <c:pt idx="5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84-4274-B031-F9950955A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5934208"/>
        <c:axId val="325934624"/>
      </c:barChart>
      <c:catAx>
        <c:axId val="32593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4624"/>
        <c:crossesAt val="0"/>
        <c:auto val="1"/>
        <c:lblAlgn val="ctr"/>
        <c:lblOffset val="100"/>
        <c:noMultiLvlLbl val="0"/>
      </c:catAx>
      <c:valAx>
        <c:axId val="3259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70741626579955"/>
          <c:y val="0.89949357866102919"/>
          <c:w val="0.65486048032391853"/>
          <c:h val="7.7753292783794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3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Circuit Boards -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'Structural manip Col '!$A$16</c:f>
              <c:strCache>
                <c:ptCount val="1"/>
                <c:pt idx="0">
                  <c:v>CRT01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'!$B$15:$G$15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'!$B$16:$G$16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2-4828-9B32-20083CDE206D}"/>
            </c:ext>
          </c:extLst>
        </c:ser>
        <c:ser>
          <c:idx val="1"/>
          <c:order val="1"/>
          <c:tx>
            <c:strRef>
              <c:f>'Structural manip Col '!$A$17</c:f>
              <c:strCache>
                <c:ptCount val="1"/>
                <c:pt idx="0">
                  <c:v>CRT02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'!$B$15:$G$15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'!$B$17:$G$17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  <c:pt idx="4">
                  <c:v>50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2-4828-9B32-20083CDE206D}"/>
            </c:ext>
          </c:extLst>
        </c:ser>
        <c:ser>
          <c:idx val="2"/>
          <c:order val="2"/>
          <c:tx>
            <c:strRef>
              <c:f>'Structural manip Col '!$A$18</c:f>
              <c:strCache>
                <c:ptCount val="1"/>
                <c:pt idx="0">
                  <c:v>CRT03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'!$B$15:$G$15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'!$B$18:$G$18</c:f>
              <c:numCache>
                <c:formatCode>General</c:formatCode>
                <c:ptCount val="6"/>
                <c:pt idx="0">
                  <c:v>45</c:v>
                </c:pt>
                <c:pt idx="1">
                  <c:v>60</c:v>
                </c:pt>
                <c:pt idx="2">
                  <c:v>50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62-4828-9B32-20083CDE206D}"/>
            </c:ext>
          </c:extLst>
        </c:ser>
        <c:ser>
          <c:idx val="3"/>
          <c:order val="3"/>
          <c:tx>
            <c:strRef>
              <c:f>'Structural manip Col '!$A$19</c:f>
              <c:strCache>
                <c:ptCount val="1"/>
                <c:pt idx="0">
                  <c:v>CRT04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manip Col '!$B$15:$G$15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manip Col '!$B$19:$G$19</c:f>
              <c:numCache>
                <c:formatCode>General</c:formatCode>
                <c:ptCount val="6"/>
                <c:pt idx="0">
                  <c:v>25</c:v>
                </c:pt>
                <c:pt idx="1">
                  <c:v>75</c:v>
                </c:pt>
                <c:pt idx="2">
                  <c:v>65</c:v>
                </c:pt>
                <c:pt idx="3">
                  <c:v>15</c:v>
                </c:pt>
                <c:pt idx="4">
                  <c:v>35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62-4828-9B32-20083CDE2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3669472"/>
        <c:axId val="913669888"/>
      </c:barChart>
      <c:catAx>
        <c:axId val="9136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69888"/>
        <c:crosses val="autoZero"/>
        <c:auto val="1"/>
        <c:lblAlgn val="ctr"/>
        <c:lblOffset val="100"/>
        <c:noMultiLvlLbl val="0"/>
      </c:catAx>
      <c:valAx>
        <c:axId val="9136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3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/>
              <a:t>Transistors -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'Structural Bar'!$A$2</c:f>
              <c:strCache>
                <c:ptCount val="1"/>
                <c:pt idx="0">
                  <c:v>TRN01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Bar'!$B$1:$G$1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Bar'!$B$2:$G$2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28</c:v>
                </c:pt>
                <c:pt idx="4">
                  <c:v>30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7-4F7C-BAFC-1BCCC8507074}"/>
            </c:ext>
          </c:extLst>
        </c:ser>
        <c:ser>
          <c:idx val="1"/>
          <c:order val="1"/>
          <c:tx>
            <c:strRef>
              <c:f>'Structural Bar'!$A$3</c:f>
              <c:strCache>
                <c:ptCount val="1"/>
                <c:pt idx="0">
                  <c:v>TRN02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Bar'!$B$1:$G$1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Bar'!$B$3:$G$3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7-4F7C-BAFC-1BCCC8507074}"/>
            </c:ext>
          </c:extLst>
        </c:ser>
        <c:ser>
          <c:idx val="2"/>
          <c:order val="2"/>
          <c:tx>
            <c:strRef>
              <c:f>'Structural Bar'!$A$4</c:f>
              <c:strCache>
                <c:ptCount val="1"/>
                <c:pt idx="0">
                  <c:v>TRN03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Bar'!$B$1:$G$1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Bar'!$B$4:$G$4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55</c:v>
                </c:pt>
                <c:pt idx="3">
                  <c:v>45</c:v>
                </c:pt>
                <c:pt idx="4">
                  <c:v>20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7-4F7C-BAFC-1BCCC8507074}"/>
            </c:ext>
          </c:extLst>
        </c:ser>
        <c:ser>
          <c:idx val="3"/>
          <c:order val="3"/>
          <c:tx>
            <c:strRef>
              <c:f>'Structural Bar'!$A$5</c:f>
              <c:strCache>
                <c:ptCount val="1"/>
                <c:pt idx="0">
                  <c:v>TRN04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Bar'!$B$1:$G$1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Bar'!$B$5:$G$5</c:f>
              <c:numCache>
                <c:formatCode>General</c:formatCode>
                <c:ptCount val="6"/>
                <c:pt idx="0">
                  <c:v>70</c:v>
                </c:pt>
                <c:pt idx="1">
                  <c:v>50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F7-4F7C-BAFC-1BCCC8507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14277984"/>
        <c:axId val="1014275488"/>
      </c:barChart>
      <c:catAx>
        <c:axId val="1014277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5488"/>
        <c:crosses val="autoZero"/>
        <c:auto val="1"/>
        <c:lblAlgn val="ctr"/>
        <c:lblOffset val="100"/>
        <c:noMultiLvlLbl val="0"/>
      </c:catAx>
      <c:valAx>
        <c:axId val="10142754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083508854097493"/>
          <c:y val="0.93107459698722306"/>
          <c:w val="0.50428640074170239"/>
          <c:h val="5.3321737748665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3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Chips -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'Structural Bar'!$A$32</c:f>
              <c:strCache>
                <c:ptCount val="1"/>
                <c:pt idx="0">
                  <c:v>CHP01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Bar'!$B$31:$G$31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Bar'!$B$32:$G$32</c:f>
              <c:numCache>
                <c:formatCode>General</c:formatCode>
                <c:ptCount val="6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  <c:pt idx="4">
                  <c:v>115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6-4A7D-93F9-35D21ABE36AE}"/>
            </c:ext>
          </c:extLst>
        </c:ser>
        <c:ser>
          <c:idx val="1"/>
          <c:order val="1"/>
          <c:tx>
            <c:strRef>
              <c:f>'Structural Bar'!$A$33</c:f>
              <c:strCache>
                <c:ptCount val="1"/>
                <c:pt idx="0">
                  <c:v>CHP02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Bar'!$B$31:$G$31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Bar'!$B$33:$G$33</c:f>
              <c:numCache>
                <c:formatCode>General</c:formatCode>
                <c:ptCount val="6"/>
                <c:pt idx="0">
                  <c:v>65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45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6-4A7D-93F9-35D21ABE36AE}"/>
            </c:ext>
          </c:extLst>
        </c:ser>
        <c:ser>
          <c:idx val="2"/>
          <c:order val="2"/>
          <c:tx>
            <c:strRef>
              <c:f>'Structural Bar'!$A$34</c:f>
              <c:strCache>
                <c:ptCount val="1"/>
                <c:pt idx="0">
                  <c:v>CHP03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Bar'!$B$31:$G$31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Bar'!$B$34:$G$34</c:f>
              <c:numCache>
                <c:formatCode>General</c:formatCode>
                <c:ptCount val="6"/>
                <c:pt idx="0">
                  <c:v>55</c:v>
                </c:pt>
                <c:pt idx="1">
                  <c:v>68</c:v>
                </c:pt>
                <c:pt idx="2">
                  <c:v>63</c:v>
                </c:pt>
                <c:pt idx="3">
                  <c:v>58</c:v>
                </c:pt>
                <c:pt idx="4">
                  <c:v>53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06-4A7D-93F9-35D21ABE36AE}"/>
            </c:ext>
          </c:extLst>
        </c:ser>
        <c:ser>
          <c:idx val="3"/>
          <c:order val="3"/>
          <c:tx>
            <c:strRef>
              <c:f>'Structural Bar'!$A$35</c:f>
              <c:strCache>
                <c:ptCount val="1"/>
                <c:pt idx="0">
                  <c:v>CHP04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Bar'!$B$31:$G$31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Bar'!$B$35:$G$35</c:f>
              <c:numCache>
                <c:formatCode>General</c:formatCode>
                <c:ptCount val="6"/>
                <c:pt idx="0">
                  <c:v>45</c:v>
                </c:pt>
                <c:pt idx="1">
                  <c:v>88</c:v>
                </c:pt>
                <c:pt idx="2">
                  <c:v>98</c:v>
                </c:pt>
                <c:pt idx="3">
                  <c:v>108</c:v>
                </c:pt>
                <c:pt idx="4">
                  <c:v>118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06-4A7D-93F9-35D21ABE3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14294624"/>
        <c:axId val="1014274656"/>
      </c:barChart>
      <c:catAx>
        <c:axId val="1014294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4656"/>
        <c:crossesAt val="0"/>
        <c:auto val="1"/>
        <c:lblAlgn val="ctr"/>
        <c:lblOffset val="100"/>
        <c:noMultiLvlLbl val="0"/>
      </c:catAx>
      <c:valAx>
        <c:axId val="10142746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3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Circuit Boards -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'Structural Bar'!$A$16</c:f>
              <c:strCache>
                <c:ptCount val="1"/>
                <c:pt idx="0">
                  <c:v>CRT01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Bar'!$B$15:$G$15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Bar'!$B$16:$G$16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4-48AD-8591-14F77FC055A3}"/>
            </c:ext>
          </c:extLst>
        </c:ser>
        <c:ser>
          <c:idx val="1"/>
          <c:order val="1"/>
          <c:tx>
            <c:strRef>
              <c:f>'Structural Bar'!$A$17</c:f>
              <c:strCache>
                <c:ptCount val="1"/>
                <c:pt idx="0">
                  <c:v>CRT02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Bar'!$B$15:$G$15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Bar'!$B$17:$G$17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  <c:pt idx="4">
                  <c:v>50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4-48AD-8591-14F77FC055A3}"/>
            </c:ext>
          </c:extLst>
        </c:ser>
        <c:ser>
          <c:idx val="2"/>
          <c:order val="2"/>
          <c:tx>
            <c:strRef>
              <c:f>'Structural Bar'!$A$18</c:f>
              <c:strCache>
                <c:ptCount val="1"/>
                <c:pt idx="0">
                  <c:v>CRT03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Bar'!$B$15:$G$15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Bar'!$B$18:$G$18</c:f>
              <c:numCache>
                <c:formatCode>General</c:formatCode>
                <c:ptCount val="6"/>
                <c:pt idx="0">
                  <c:v>45</c:v>
                </c:pt>
                <c:pt idx="1">
                  <c:v>60</c:v>
                </c:pt>
                <c:pt idx="2">
                  <c:v>50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4-48AD-8591-14F77FC055A3}"/>
            </c:ext>
          </c:extLst>
        </c:ser>
        <c:ser>
          <c:idx val="3"/>
          <c:order val="3"/>
          <c:tx>
            <c:strRef>
              <c:f>'Structural Bar'!$A$19</c:f>
              <c:strCache>
                <c:ptCount val="1"/>
                <c:pt idx="0">
                  <c:v>CRT04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Bar'!$B$15:$G$15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Bar'!$B$19:$G$19</c:f>
              <c:numCache>
                <c:formatCode>General</c:formatCode>
                <c:ptCount val="6"/>
                <c:pt idx="0">
                  <c:v>25</c:v>
                </c:pt>
                <c:pt idx="1">
                  <c:v>75</c:v>
                </c:pt>
                <c:pt idx="2">
                  <c:v>65</c:v>
                </c:pt>
                <c:pt idx="3">
                  <c:v>15</c:v>
                </c:pt>
                <c:pt idx="4">
                  <c:v>35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24-48AD-8591-14F77FC05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13669472"/>
        <c:axId val="913669888"/>
      </c:barChart>
      <c:catAx>
        <c:axId val="913669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69888"/>
        <c:crosses val="autoZero"/>
        <c:auto val="1"/>
        <c:lblAlgn val="ctr"/>
        <c:lblOffset val="100"/>
        <c:noMultiLvlLbl val="0"/>
      </c:catAx>
      <c:valAx>
        <c:axId val="9136698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64720259300853"/>
          <c:y val="0.92926734778377795"/>
          <c:w val="0.51041633499988937"/>
          <c:h val="5.6865431617787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3">
          <a:lumMod val="60000"/>
          <a:lumOff val="40000"/>
        </a:schemeClr>
      </a:solidFill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Total Sales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'Structural Bar'!$A$47</c:f>
              <c:strCache>
                <c:ptCount val="1"/>
                <c:pt idx="0">
                  <c:v>Transistors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Bar'!$B$46:$G$46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Bar'!$B$47:$G$47</c:f>
              <c:numCache>
                <c:formatCode>General</c:formatCode>
                <c:ptCount val="6"/>
                <c:pt idx="0">
                  <c:v>160</c:v>
                </c:pt>
                <c:pt idx="1">
                  <c:v>165</c:v>
                </c:pt>
                <c:pt idx="2">
                  <c:v>140</c:v>
                </c:pt>
                <c:pt idx="3">
                  <c:v>123</c:v>
                </c:pt>
                <c:pt idx="4">
                  <c:v>115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9-40B8-826A-D1CB7EDD0D2C}"/>
            </c:ext>
          </c:extLst>
        </c:ser>
        <c:ser>
          <c:idx val="1"/>
          <c:order val="1"/>
          <c:tx>
            <c:strRef>
              <c:f>'Structural Bar'!$A$48</c:f>
              <c:strCache>
                <c:ptCount val="1"/>
                <c:pt idx="0">
                  <c:v>Circuit Boards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Bar'!$B$46:$G$46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Bar'!$B$48:$G$48</c:f>
              <c:numCache>
                <c:formatCode>General</c:formatCode>
                <c:ptCount val="6"/>
                <c:pt idx="0">
                  <c:v>190</c:v>
                </c:pt>
                <c:pt idx="1">
                  <c:v>255</c:v>
                </c:pt>
                <c:pt idx="2">
                  <c:v>275</c:v>
                </c:pt>
                <c:pt idx="3">
                  <c:v>190</c:v>
                </c:pt>
                <c:pt idx="4">
                  <c:v>195</c:v>
                </c:pt>
                <c:pt idx="5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9-40B8-826A-D1CB7EDD0D2C}"/>
            </c:ext>
          </c:extLst>
        </c:ser>
        <c:ser>
          <c:idx val="2"/>
          <c:order val="2"/>
          <c:tx>
            <c:strRef>
              <c:f>'Structural Bar'!$A$49</c:f>
              <c:strCache>
                <c:ptCount val="1"/>
                <c:pt idx="0">
                  <c:v>Chips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Bar'!$B$46:$G$46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Bar'!$B$49:$G$49</c:f>
              <c:numCache>
                <c:formatCode>General</c:formatCode>
                <c:ptCount val="6"/>
                <c:pt idx="0">
                  <c:v>240</c:v>
                </c:pt>
                <c:pt idx="1">
                  <c:v>301</c:v>
                </c:pt>
                <c:pt idx="2">
                  <c:v>311</c:v>
                </c:pt>
                <c:pt idx="3">
                  <c:v>321</c:v>
                </c:pt>
                <c:pt idx="4">
                  <c:v>331</c:v>
                </c:pt>
                <c:pt idx="5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9-40B8-826A-D1CB7EDD0D2C}"/>
            </c:ext>
          </c:extLst>
        </c:ser>
        <c:ser>
          <c:idx val="3"/>
          <c:order val="3"/>
          <c:tx>
            <c:strRef>
              <c:f>'Structural Bar'!$A$50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Bar'!$B$46:$G$46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Bar'!$B$50:$G$50</c:f>
              <c:numCache>
                <c:formatCode>General</c:formatCode>
                <c:ptCount val="6"/>
                <c:pt idx="0">
                  <c:v>590</c:v>
                </c:pt>
                <c:pt idx="1">
                  <c:v>721</c:v>
                </c:pt>
                <c:pt idx="2">
                  <c:v>726</c:v>
                </c:pt>
                <c:pt idx="3">
                  <c:v>634</c:v>
                </c:pt>
                <c:pt idx="4">
                  <c:v>641</c:v>
                </c:pt>
                <c:pt idx="5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9-40B8-826A-D1CB7EDD0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25934208"/>
        <c:axId val="325934624"/>
      </c:barChart>
      <c:catAx>
        <c:axId val="3259342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4624"/>
        <c:crossesAt val="0"/>
        <c:auto val="1"/>
        <c:lblAlgn val="ctr"/>
        <c:lblOffset val="100"/>
        <c:noMultiLvlLbl val="0"/>
      </c:catAx>
      <c:valAx>
        <c:axId val="3259346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3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/>
              <a:t>Transistors -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'Structural Bar'!$A$2</c:f>
              <c:strCache>
                <c:ptCount val="1"/>
                <c:pt idx="0">
                  <c:v>TRN01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Bar'!$B$1:$G$1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Bar'!$B$2:$G$2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28</c:v>
                </c:pt>
                <c:pt idx="4">
                  <c:v>30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D-47AB-B396-A1DA02CB102C}"/>
            </c:ext>
          </c:extLst>
        </c:ser>
        <c:ser>
          <c:idx val="1"/>
          <c:order val="1"/>
          <c:tx>
            <c:strRef>
              <c:f>'Structural Bar'!$A$3</c:f>
              <c:strCache>
                <c:ptCount val="1"/>
                <c:pt idx="0">
                  <c:v>TRN02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Bar'!$B$1:$G$1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Bar'!$B$3:$G$3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D-47AB-B396-A1DA02CB102C}"/>
            </c:ext>
          </c:extLst>
        </c:ser>
        <c:ser>
          <c:idx val="2"/>
          <c:order val="2"/>
          <c:tx>
            <c:strRef>
              <c:f>'Structural Bar'!$A$4</c:f>
              <c:strCache>
                <c:ptCount val="1"/>
                <c:pt idx="0">
                  <c:v>TRN03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Bar'!$B$1:$G$1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Bar'!$B$4:$G$4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55</c:v>
                </c:pt>
                <c:pt idx="3">
                  <c:v>45</c:v>
                </c:pt>
                <c:pt idx="4">
                  <c:v>20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1D-47AB-B396-A1DA02CB102C}"/>
            </c:ext>
          </c:extLst>
        </c:ser>
        <c:ser>
          <c:idx val="3"/>
          <c:order val="3"/>
          <c:tx>
            <c:strRef>
              <c:f>'Structural Bar'!$A$5</c:f>
              <c:strCache>
                <c:ptCount val="1"/>
                <c:pt idx="0">
                  <c:v>TRN04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'Structural Bar'!$B$1:$G$1</c:f>
              <c:strCache>
                <c:ptCount val="6"/>
                <c:pt idx="0">
                  <c:v>Japan</c:v>
                </c:pt>
                <c:pt idx="1">
                  <c:v>Canada</c:v>
                </c:pt>
                <c:pt idx="2">
                  <c:v>Mexico</c:v>
                </c:pt>
                <c:pt idx="3">
                  <c:v>US</c:v>
                </c:pt>
                <c:pt idx="4">
                  <c:v>UK</c:v>
                </c:pt>
                <c:pt idx="5">
                  <c:v>Brazil</c:v>
                </c:pt>
              </c:strCache>
            </c:strRef>
          </c:cat>
          <c:val>
            <c:numRef>
              <c:f>'Structural Bar'!$B$5:$G$5</c:f>
              <c:numCache>
                <c:formatCode>General</c:formatCode>
                <c:ptCount val="6"/>
                <c:pt idx="0">
                  <c:v>70</c:v>
                </c:pt>
                <c:pt idx="1">
                  <c:v>50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1D-47AB-B396-A1DA02CB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14277984"/>
        <c:axId val="1014275488"/>
      </c:barChart>
      <c:catAx>
        <c:axId val="1014277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5488"/>
        <c:crosses val="autoZero"/>
        <c:auto val="1"/>
        <c:lblAlgn val="ctr"/>
        <c:lblOffset val="100"/>
        <c:noMultiLvlLbl val="0"/>
      </c:catAx>
      <c:valAx>
        <c:axId val="10142754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083508854097493"/>
          <c:y val="0.93107459698722306"/>
          <c:w val="0.50428640074170239"/>
          <c:h val="5.3321737748665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3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0</xdr:rowOff>
    </xdr:from>
    <xdr:to>
      <xdr:col>9</xdr:col>
      <xdr:colOff>307975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05CF2-CE44-4241-9A97-4E5A1F373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19</xdr:row>
      <xdr:rowOff>161925</xdr:rowOff>
    </xdr:from>
    <xdr:to>
      <xdr:col>9</xdr:col>
      <xdr:colOff>295275</xdr:colOff>
      <xdr:row>37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0C1474-94CB-45C2-A456-241172A9D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19</xdr:row>
      <xdr:rowOff>152400</xdr:rowOff>
    </xdr:from>
    <xdr:to>
      <xdr:col>19</xdr:col>
      <xdr:colOff>57150</xdr:colOff>
      <xdr:row>37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5ECE7A-F396-4AF7-A3F9-D2439BCA1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561974</xdr:colOff>
      <xdr:row>1</xdr:row>
      <xdr:rowOff>0</xdr:rowOff>
    </xdr:from>
    <xdr:to>
      <xdr:col>19</xdr:col>
      <xdr:colOff>57149</xdr:colOff>
      <xdr:row>18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999AC9-1BB4-4142-BC33-8CF320840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38100</xdr:rowOff>
    </xdr:from>
    <xdr:to>
      <xdr:col>9</xdr:col>
      <xdr:colOff>552450</xdr:colOff>
      <xdr:row>19</xdr:row>
      <xdr:rowOff>100965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D6E98-D5FB-449C-BDA3-0822D3408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20</xdr:row>
      <xdr:rowOff>85726</xdr:rowOff>
    </xdr:from>
    <xdr:to>
      <xdr:col>9</xdr:col>
      <xdr:colOff>561975</xdr:colOff>
      <xdr:row>38</xdr:row>
      <xdr:rowOff>154306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73A2D9-DE2A-4771-9DB7-E4AC501BB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152400</xdr:colOff>
      <xdr:row>1</xdr:row>
      <xdr:rowOff>28575</xdr:rowOff>
    </xdr:from>
    <xdr:to>
      <xdr:col>19</xdr:col>
      <xdr:colOff>523875</xdr:colOff>
      <xdr:row>19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C6602B-0640-4701-B3F5-2CEBCFB9C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180975</xdr:colOff>
      <xdr:row>20</xdr:row>
      <xdr:rowOff>85725</xdr:rowOff>
    </xdr:from>
    <xdr:to>
      <xdr:col>19</xdr:col>
      <xdr:colOff>542925</xdr:colOff>
      <xdr:row>38</xdr:row>
      <xdr:rowOff>165735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593DDA-AA0C-4A9F-A1EA-133265B29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</xdr:colOff>
      <xdr:row>1</xdr:row>
      <xdr:rowOff>23812</xdr:rowOff>
    </xdr:from>
    <xdr:to>
      <xdr:col>20</xdr:col>
      <xdr:colOff>559593</xdr:colOff>
      <xdr:row>21</xdr:row>
      <xdr:rowOff>175736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E617B-42D9-4C18-92FC-16A3796B9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440530</xdr:colOff>
      <xdr:row>32</xdr:row>
      <xdr:rowOff>150018</xdr:rowOff>
    </xdr:from>
    <xdr:to>
      <xdr:col>23</xdr:col>
      <xdr:colOff>178593</xdr:colOff>
      <xdr:row>55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F0420C-0AA0-4C92-933A-6C71DB5EA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2380</xdr:colOff>
      <xdr:row>31</xdr:row>
      <xdr:rowOff>171446</xdr:rowOff>
    </xdr:from>
    <xdr:to>
      <xdr:col>38</xdr:col>
      <xdr:colOff>407197</xdr:colOff>
      <xdr:row>55</xdr:row>
      <xdr:rowOff>23811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E451C9-33BB-48EE-9240-0C8D4A658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14288</xdr:colOff>
      <xdr:row>1</xdr:row>
      <xdr:rowOff>147637</xdr:rowOff>
    </xdr:from>
    <xdr:to>
      <xdr:col>38</xdr:col>
      <xdr:colOff>392907</xdr:colOff>
      <xdr:row>25</xdr:row>
      <xdr:rowOff>174783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93F7F7-8C00-43E0-86DB-670EFBB97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</xdr:colOff>
      <xdr:row>1</xdr:row>
      <xdr:rowOff>14287</xdr:rowOff>
    </xdr:from>
    <xdr:to>
      <xdr:col>17</xdr:col>
      <xdr:colOff>12700</xdr:colOff>
      <xdr:row>20</xdr:row>
      <xdr:rowOff>35719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2F946-0774-4F01-BC25-CD3EE8E6F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11904</xdr:colOff>
      <xdr:row>27</xdr:row>
      <xdr:rowOff>19049</xdr:rowOff>
    </xdr:from>
    <xdr:to>
      <xdr:col>17</xdr:col>
      <xdr:colOff>19842</xdr:colOff>
      <xdr:row>46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44D714-893D-4FD2-A31B-DC4DE3C4B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26192</xdr:colOff>
      <xdr:row>53</xdr:row>
      <xdr:rowOff>4761</xdr:rowOff>
    </xdr:from>
    <xdr:to>
      <xdr:col>17</xdr:col>
      <xdr:colOff>38099</xdr:colOff>
      <xdr:row>72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501040-A9CE-4BC6-A2A2-F5BB696F2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14286</xdr:colOff>
      <xdr:row>76</xdr:row>
      <xdr:rowOff>16669</xdr:rowOff>
    </xdr:from>
    <xdr:to>
      <xdr:col>17</xdr:col>
      <xdr:colOff>47624</xdr:colOff>
      <xdr:row>95</xdr:row>
      <xdr:rowOff>60485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958E7D-8548-415A-929F-135272C67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3C93-D2D1-44F0-B82B-2C942B30DD5B}">
  <dimension ref="A1:U44"/>
  <sheetViews>
    <sheetView zoomScaleNormal="100" workbookViewId="0">
      <selection activeCell="AA35" sqref="AA35"/>
    </sheetView>
  </sheetViews>
  <sheetFormatPr baseColWidth="10" defaultColWidth="8.83203125" defaultRowHeight="15" x14ac:dyDescent="0.2"/>
  <sheetData>
    <row r="1" spans="1:2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2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2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2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C32DA-4610-4EFD-91C1-CFE830157941}">
  <dimension ref="A1:U44"/>
  <sheetViews>
    <sheetView tabSelected="1" workbookViewId="0">
      <selection activeCell="AA15" sqref="AA15"/>
    </sheetView>
  </sheetViews>
  <sheetFormatPr baseColWidth="10" defaultColWidth="8.83203125" defaultRowHeight="15" x14ac:dyDescent="0.2"/>
  <sheetData>
    <row r="1" spans="1:2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2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2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2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CA18-9EC3-4A4E-97FB-DCCAC3ED45B2}">
  <dimension ref="A1:H56"/>
  <sheetViews>
    <sheetView zoomScale="80" zoomScaleNormal="80" workbookViewId="0">
      <selection activeCell="Y25" sqref="Y25"/>
    </sheetView>
  </sheetViews>
  <sheetFormatPr baseColWidth="10" defaultColWidth="8.83203125" defaultRowHeight="15" x14ac:dyDescent="0.2"/>
  <cols>
    <col min="1" max="1" width="11.83203125" customWidth="1"/>
    <col min="15" max="15" width="9.1640625" customWidth="1"/>
    <col min="18" max="18" width="9.1640625" customWidth="1"/>
  </cols>
  <sheetData>
    <row r="1" spans="1:8" x14ac:dyDescent="0.2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8" x14ac:dyDescent="0.2">
      <c r="A2" t="s">
        <v>0</v>
      </c>
      <c r="B2">
        <v>30</v>
      </c>
      <c r="C2">
        <v>40</v>
      </c>
      <c r="D2">
        <v>50</v>
      </c>
      <c r="E2">
        <v>28</v>
      </c>
      <c r="F2">
        <v>30</v>
      </c>
      <c r="G2">
        <v>60</v>
      </c>
      <c r="H2">
        <f>SUM(B2:G2)</f>
        <v>238</v>
      </c>
    </row>
    <row r="3" spans="1:8" x14ac:dyDescent="0.2">
      <c r="A3" t="s">
        <v>1</v>
      </c>
      <c r="B3">
        <v>10</v>
      </c>
      <c r="C3">
        <v>15</v>
      </c>
      <c r="D3">
        <v>20</v>
      </c>
      <c r="E3">
        <v>25</v>
      </c>
      <c r="F3">
        <v>30</v>
      </c>
      <c r="G3">
        <v>35</v>
      </c>
      <c r="H3">
        <f>SUM(B3:G3)</f>
        <v>135</v>
      </c>
    </row>
    <row r="4" spans="1:8" x14ac:dyDescent="0.2">
      <c r="A4" t="s">
        <v>2</v>
      </c>
      <c r="B4">
        <v>50</v>
      </c>
      <c r="C4">
        <v>60</v>
      </c>
      <c r="D4">
        <v>55</v>
      </c>
      <c r="E4">
        <v>45</v>
      </c>
      <c r="F4">
        <v>20</v>
      </c>
      <c r="G4">
        <v>15</v>
      </c>
      <c r="H4">
        <f>SUM(B4:G4)</f>
        <v>245</v>
      </c>
    </row>
    <row r="5" spans="1:8" x14ac:dyDescent="0.2">
      <c r="A5" t="s">
        <v>3</v>
      </c>
      <c r="B5">
        <v>70</v>
      </c>
      <c r="C5">
        <v>50</v>
      </c>
      <c r="D5">
        <v>15</v>
      </c>
      <c r="E5">
        <v>25</v>
      </c>
      <c r="F5">
        <v>35</v>
      </c>
      <c r="G5">
        <v>45</v>
      </c>
      <c r="H5">
        <f>SUM(B5:G5)</f>
        <v>240</v>
      </c>
    </row>
    <row r="15" spans="1:8" x14ac:dyDescent="0.2">
      <c r="B15" t="s">
        <v>22</v>
      </c>
      <c r="C15" t="s">
        <v>23</v>
      </c>
      <c r="D15" t="s">
        <v>24</v>
      </c>
      <c r="E15" t="s">
        <v>25</v>
      </c>
      <c r="F15" t="s">
        <v>26</v>
      </c>
      <c r="G15" t="s">
        <v>27</v>
      </c>
    </row>
    <row r="16" spans="1:8" x14ac:dyDescent="0.2">
      <c r="A16" t="s">
        <v>4</v>
      </c>
      <c r="B16">
        <v>100</v>
      </c>
      <c r="C16">
        <v>90</v>
      </c>
      <c r="D16">
        <v>80</v>
      </c>
      <c r="E16">
        <v>70</v>
      </c>
      <c r="F16">
        <v>60</v>
      </c>
      <c r="G16">
        <v>50</v>
      </c>
      <c r="H16">
        <f>SUM(B16:G16)</f>
        <v>450</v>
      </c>
    </row>
    <row r="17" spans="1:8" x14ac:dyDescent="0.2">
      <c r="A17" t="s">
        <v>5</v>
      </c>
      <c r="B17">
        <v>20</v>
      </c>
      <c r="C17">
        <v>30</v>
      </c>
      <c r="D17">
        <v>80</v>
      </c>
      <c r="E17">
        <v>60</v>
      </c>
      <c r="F17">
        <v>50</v>
      </c>
      <c r="G17">
        <v>20</v>
      </c>
      <c r="H17">
        <f>SUM(B17:G17)</f>
        <v>260</v>
      </c>
    </row>
    <row r="18" spans="1:8" x14ac:dyDescent="0.2">
      <c r="A18" t="s">
        <v>6</v>
      </c>
      <c r="B18">
        <v>45</v>
      </c>
      <c r="C18">
        <v>60</v>
      </c>
      <c r="D18">
        <v>50</v>
      </c>
      <c r="E18">
        <v>45</v>
      </c>
      <c r="F18">
        <v>50</v>
      </c>
      <c r="G18">
        <v>55</v>
      </c>
      <c r="H18">
        <f>SUM(B18:G18)</f>
        <v>305</v>
      </c>
    </row>
    <row r="19" spans="1:8" x14ac:dyDescent="0.2">
      <c r="A19" t="s">
        <v>7</v>
      </c>
      <c r="B19">
        <v>25</v>
      </c>
      <c r="C19">
        <v>75</v>
      </c>
      <c r="D19">
        <v>65</v>
      </c>
      <c r="E19">
        <v>15</v>
      </c>
      <c r="F19">
        <v>35</v>
      </c>
      <c r="G19">
        <v>45</v>
      </c>
      <c r="H19">
        <f>SUM(B19:G19)</f>
        <v>260</v>
      </c>
    </row>
    <row r="31" spans="1:8" x14ac:dyDescent="0.2">
      <c r="B31" t="s">
        <v>22</v>
      </c>
      <c r="C31" t="s">
        <v>23</v>
      </c>
      <c r="D31" t="s">
        <v>24</v>
      </c>
      <c r="E31" t="s">
        <v>25</v>
      </c>
      <c r="F31" t="s">
        <v>26</v>
      </c>
      <c r="G31" t="s">
        <v>27</v>
      </c>
    </row>
    <row r="32" spans="1:8" x14ac:dyDescent="0.2">
      <c r="A32" t="s">
        <v>8</v>
      </c>
      <c r="B32">
        <v>75</v>
      </c>
      <c r="C32">
        <f>B32+10</f>
        <v>85</v>
      </c>
      <c r="D32">
        <f>C32+10</f>
        <v>95</v>
      </c>
      <c r="E32">
        <f>D32+10</f>
        <v>105</v>
      </c>
      <c r="F32">
        <f>E32+10</f>
        <v>115</v>
      </c>
      <c r="G32">
        <f>F32+10</f>
        <v>125</v>
      </c>
      <c r="H32">
        <f>SUM(B32:G32)</f>
        <v>600</v>
      </c>
    </row>
    <row r="33" spans="1:8" x14ac:dyDescent="0.2">
      <c r="A33" t="s">
        <v>9</v>
      </c>
      <c r="B33">
        <v>65</v>
      </c>
      <c r="C33">
        <f>B33-5</f>
        <v>60</v>
      </c>
      <c r="D33">
        <f>C33-5</f>
        <v>55</v>
      </c>
      <c r="E33">
        <f>D33-5</f>
        <v>50</v>
      </c>
      <c r="F33">
        <f>E33-5</f>
        <v>45</v>
      </c>
      <c r="G33">
        <f>F33-5</f>
        <v>40</v>
      </c>
      <c r="H33">
        <f>SUM(B33:G33)</f>
        <v>315</v>
      </c>
    </row>
    <row r="34" spans="1:8" x14ac:dyDescent="0.2">
      <c r="A34" t="s">
        <v>10</v>
      </c>
      <c r="B34">
        <v>55</v>
      </c>
      <c r="C34">
        <f>C33+8</f>
        <v>68</v>
      </c>
      <c r="D34">
        <f>D33+8</f>
        <v>63</v>
      </c>
      <c r="E34">
        <f>E33+8</f>
        <v>58</v>
      </c>
      <c r="F34">
        <f>F33+8</f>
        <v>53</v>
      </c>
      <c r="G34">
        <f>G33+8</f>
        <v>48</v>
      </c>
      <c r="H34">
        <f>SUM(B34:G34)</f>
        <v>345</v>
      </c>
    </row>
    <row r="35" spans="1:8" x14ac:dyDescent="0.2">
      <c r="A35" t="s">
        <v>11</v>
      </c>
      <c r="B35">
        <v>45</v>
      </c>
      <c r="C35">
        <f>D32-7</f>
        <v>88</v>
      </c>
      <c r="D35">
        <f>E32-7</f>
        <v>98</v>
      </c>
      <c r="E35">
        <f>F32-7</f>
        <v>108</v>
      </c>
      <c r="F35">
        <f>G32-7</f>
        <v>118</v>
      </c>
      <c r="G35">
        <v>75</v>
      </c>
      <c r="H35">
        <f>SUM(B35:G35)</f>
        <v>532</v>
      </c>
    </row>
    <row r="46" spans="1:8" x14ac:dyDescent="0.2">
      <c r="B46" t="s">
        <v>22</v>
      </c>
      <c r="C46" t="s">
        <v>23</v>
      </c>
      <c r="D46" t="s">
        <v>24</v>
      </c>
      <c r="E46" t="s">
        <v>25</v>
      </c>
      <c r="F46" t="s">
        <v>26</v>
      </c>
      <c r="G46" t="s">
        <v>27</v>
      </c>
    </row>
    <row r="47" spans="1:8" x14ac:dyDescent="0.2">
      <c r="A47" t="s">
        <v>28</v>
      </c>
      <c r="B47">
        <f t="shared" ref="B47:G47" si="0">SUM(B2:B5)</f>
        <v>160</v>
      </c>
      <c r="C47">
        <f t="shared" si="0"/>
        <v>165</v>
      </c>
      <c r="D47">
        <f t="shared" si="0"/>
        <v>140</v>
      </c>
      <c r="E47">
        <f t="shared" si="0"/>
        <v>123</v>
      </c>
      <c r="F47">
        <f t="shared" si="0"/>
        <v>115</v>
      </c>
      <c r="G47">
        <f t="shared" si="0"/>
        <v>155</v>
      </c>
      <c r="H47">
        <f>SUM(B47:G47)</f>
        <v>858</v>
      </c>
    </row>
    <row r="48" spans="1:8" x14ac:dyDescent="0.2">
      <c r="A48" t="s">
        <v>13</v>
      </c>
      <c r="B48">
        <f t="shared" ref="B48:G48" si="1">SUM(B16:B19)</f>
        <v>190</v>
      </c>
      <c r="C48">
        <f t="shared" si="1"/>
        <v>255</v>
      </c>
      <c r="D48">
        <f t="shared" si="1"/>
        <v>275</v>
      </c>
      <c r="E48">
        <f t="shared" si="1"/>
        <v>190</v>
      </c>
      <c r="F48">
        <f t="shared" si="1"/>
        <v>195</v>
      </c>
      <c r="G48">
        <f t="shared" si="1"/>
        <v>170</v>
      </c>
      <c r="H48">
        <f>SUM(B48:G48)</f>
        <v>1275</v>
      </c>
    </row>
    <row r="49" spans="1:8" x14ac:dyDescent="0.2">
      <c r="A49" t="s">
        <v>14</v>
      </c>
      <c r="B49">
        <f t="shared" ref="B49:G49" si="2">SUM(B32:B35)</f>
        <v>240</v>
      </c>
      <c r="C49">
        <f t="shared" si="2"/>
        <v>301</v>
      </c>
      <c r="D49">
        <f t="shared" si="2"/>
        <v>311</v>
      </c>
      <c r="E49">
        <f t="shared" si="2"/>
        <v>321</v>
      </c>
      <c r="F49">
        <f t="shared" si="2"/>
        <v>331</v>
      </c>
      <c r="G49">
        <f t="shared" si="2"/>
        <v>288</v>
      </c>
      <c r="H49">
        <f>SUM(B49:G49)</f>
        <v>1792</v>
      </c>
    </row>
    <row r="50" spans="1:8" x14ac:dyDescent="0.2">
      <c r="A50" t="s">
        <v>15</v>
      </c>
      <c r="B50">
        <f t="shared" ref="B50:G50" si="3">SUM(B47:B49)</f>
        <v>590</v>
      </c>
      <c r="C50">
        <f t="shared" si="3"/>
        <v>721</v>
      </c>
      <c r="D50">
        <f t="shared" si="3"/>
        <v>726</v>
      </c>
      <c r="E50">
        <f t="shared" si="3"/>
        <v>634</v>
      </c>
      <c r="F50">
        <f t="shared" si="3"/>
        <v>641</v>
      </c>
      <c r="G50">
        <f t="shared" si="3"/>
        <v>613</v>
      </c>
      <c r="H50">
        <f>SUM(B50:G50)</f>
        <v>3925</v>
      </c>
    </row>
    <row r="52" spans="1:8" s="1" customFormat="1" ht="32" x14ac:dyDescent="0.2">
      <c r="A52" s="1" t="s">
        <v>16</v>
      </c>
      <c r="B52" s="1" t="s">
        <v>17</v>
      </c>
      <c r="C52" s="1" t="s">
        <v>18</v>
      </c>
      <c r="D52" s="1" t="s">
        <v>19</v>
      </c>
      <c r="E52" s="1" t="s">
        <v>20</v>
      </c>
      <c r="F52" s="1" t="s">
        <v>21</v>
      </c>
    </row>
    <row r="53" spans="1:8" x14ac:dyDescent="0.2">
      <c r="A53" t="s">
        <v>28</v>
      </c>
      <c r="B53">
        <f>ABS(B47-C47)</f>
        <v>5</v>
      </c>
      <c r="C53">
        <f>ABS(C47-D47)</f>
        <v>25</v>
      </c>
      <c r="D53">
        <f>ABS(D47-E47)</f>
        <v>17</v>
      </c>
      <c r="E53">
        <f>ABS(E47-F47)</f>
        <v>8</v>
      </c>
      <c r="F53">
        <f>ABS(F47-G47)</f>
        <v>40</v>
      </c>
    </row>
    <row r="54" spans="1:8" x14ac:dyDescent="0.2">
      <c r="A54" t="s">
        <v>13</v>
      </c>
      <c r="B54">
        <f t="shared" ref="B54:F56" si="4">ABS(B48-C48)</f>
        <v>65</v>
      </c>
      <c r="C54">
        <f t="shared" si="4"/>
        <v>20</v>
      </c>
      <c r="D54">
        <f t="shared" si="4"/>
        <v>85</v>
      </c>
      <c r="E54">
        <f t="shared" si="4"/>
        <v>5</v>
      </c>
      <c r="F54">
        <f t="shared" si="4"/>
        <v>25</v>
      </c>
    </row>
    <row r="55" spans="1:8" x14ac:dyDescent="0.2">
      <c r="A55" t="s">
        <v>14</v>
      </c>
      <c r="B55">
        <f t="shared" si="4"/>
        <v>61</v>
      </c>
      <c r="C55">
        <f t="shared" si="4"/>
        <v>10</v>
      </c>
      <c r="D55">
        <f t="shared" si="4"/>
        <v>10</v>
      </c>
      <c r="E55">
        <f t="shared" si="4"/>
        <v>10</v>
      </c>
      <c r="F55">
        <f t="shared" si="4"/>
        <v>43</v>
      </c>
    </row>
    <row r="56" spans="1:8" x14ac:dyDescent="0.2">
      <c r="A56" t="s">
        <v>15</v>
      </c>
      <c r="B56">
        <f t="shared" si="4"/>
        <v>131</v>
      </c>
      <c r="C56">
        <f t="shared" si="4"/>
        <v>5</v>
      </c>
      <c r="D56">
        <f t="shared" si="4"/>
        <v>92</v>
      </c>
      <c r="E56">
        <f t="shared" si="4"/>
        <v>7</v>
      </c>
      <c r="F56">
        <f t="shared" si="4"/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06A61-A23B-4926-93BA-A499B9AE8FDC}">
  <dimension ref="A1:G52"/>
  <sheetViews>
    <sheetView topLeftCell="F14" zoomScale="80" zoomScaleNormal="80" workbookViewId="0">
      <selection activeCell="R24" sqref="R24"/>
    </sheetView>
  </sheetViews>
  <sheetFormatPr baseColWidth="10" defaultColWidth="8.83203125" defaultRowHeight="15" x14ac:dyDescent="0.2"/>
  <cols>
    <col min="1" max="1" width="11.83203125" customWidth="1"/>
  </cols>
  <sheetData>
    <row r="1" spans="1:7" x14ac:dyDescent="0.2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 x14ac:dyDescent="0.2">
      <c r="A2" t="s">
        <v>0</v>
      </c>
      <c r="B2">
        <v>30</v>
      </c>
      <c r="C2">
        <v>40</v>
      </c>
      <c r="D2">
        <v>50</v>
      </c>
      <c r="E2">
        <v>28</v>
      </c>
      <c r="F2">
        <v>30</v>
      </c>
      <c r="G2">
        <v>60</v>
      </c>
    </row>
    <row r="3" spans="1:7" x14ac:dyDescent="0.2">
      <c r="A3" t="s">
        <v>1</v>
      </c>
      <c r="B3">
        <v>10</v>
      </c>
      <c r="C3">
        <v>15</v>
      </c>
      <c r="D3">
        <v>20</v>
      </c>
      <c r="E3">
        <v>25</v>
      </c>
      <c r="F3">
        <v>30</v>
      </c>
      <c r="G3">
        <v>35</v>
      </c>
    </row>
    <row r="4" spans="1:7" x14ac:dyDescent="0.2">
      <c r="A4" t="s">
        <v>2</v>
      </c>
      <c r="B4">
        <v>50</v>
      </c>
      <c r="C4">
        <v>60</v>
      </c>
      <c r="D4">
        <v>55</v>
      </c>
      <c r="E4">
        <v>45</v>
      </c>
      <c r="F4">
        <v>20</v>
      </c>
      <c r="G4">
        <v>15</v>
      </c>
    </row>
    <row r="5" spans="1:7" x14ac:dyDescent="0.2">
      <c r="A5" t="s">
        <v>3</v>
      </c>
      <c r="B5">
        <v>70</v>
      </c>
      <c r="C5">
        <v>50</v>
      </c>
      <c r="D5">
        <v>15</v>
      </c>
      <c r="E5">
        <v>25</v>
      </c>
      <c r="F5">
        <v>35</v>
      </c>
      <c r="G5">
        <v>45</v>
      </c>
    </row>
    <row r="15" spans="1:7" x14ac:dyDescent="0.2">
      <c r="B15" t="s">
        <v>22</v>
      </c>
      <c r="C15" t="s">
        <v>23</v>
      </c>
      <c r="D15" t="s">
        <v>24</v>
      </c>
      <c r="E15" t="s">
        <v>25</v>
      </c>
      <c r="F15" t="s">
        <v>26</v>
      </c>
      <c r="G15" t="s">
        <v>27</v>
      </c>
    </row>
    <row r="16" spans="1:7" x14ac:dyDescent="0.2">
      <c r="A16" t="s">
        <v>4</v>
      </c>
      <c r="B16">
        <v>100</v>
      </c>
      <c r="C16">
        <v>90</v>
      </c>
      <c r="D16">
        <v>80</v>
      </c>
      <c r="E16">
        <v>70</v>
      </c>
      <c r="F16">
        <v>60</v>
      </c>
      <c r="G16">
        <v>50</v>
      </c>
    </row>
    <row r="17" spans="1:7" x14ac:dyDescent="0.2">
      <c r="A17" t="s">
        <v>5</v>
      </c>
      <c r="B17">
        <v>20</v>
      </c>
      <c r="C17">
        <v>30</v>
      </c>
      <c r="D17">
        <v>80</v>
      </c>
      <c r="E17">
        <v>60</v>
      </c>
      <c r="F17">
        <v>50</v>
      </c>
      <c r="G17">
        <v>20</v>
      </c>
    </row>
    <row r="18" spans="1:7" x14ac:dyDescent="0.2">
      <c r="A18" t="s">
        <v>6</v>
      </c>
      <c r="B18">
        <v>45</v>
      </c>
      <c r="C18">
        <v>60</v>
      </c>
      <c r="D18">
        <v>50</v>
      </c>
      <c r="E18">
        <v>45</v>
      </c>
      <c r="F18">
        <v>50</v>
      </c>
      <c r="G18">
        <v>55</v>
      </c>
    </row>
    <row r="19" spans="1:7" x14ac:dyDescent="0.2">
      <c r="A19" t="s">
        <v>7</v>
      </c>
      <c r="B19">
        <v>25</v>
      </c>
      <c r="C19">
        <v>75</v>
      </c>
      <c r="D19">
        <v>65</v>
      </c>
      <c r="E19">
        <v>15</v>
      </c>
      <c r="F19">
        <v>35</v>
      </c>
      <c r="G19">
        <v>45</v>
      </c>
    </row>
    <row r="31" spans="1:7" x14ac:dyDescent="0.2">
      <c r="B31" t="s">
        <v>22</v>
      </c>
      <c r="C31" t="s">
        <v>23</v>
      </c>
      <c r="D31" t="s">
        <v>24</v>
      </c>
      <c r="E31" t="s">
        <v>25</v>
      </c>
      <c r="F31" t="s">
        <v>26</v>
      </c>
      <c r="G31" t="s">
        <v>27</v>
      </c>
    </row>
    <row r="32" spans="1:7" x14ac:dyDescent="0.2">
      <c r="A32" t="s">
        <v>8</v>
      </c>
      <c r="B32">
        <v>75</v>
      </c>
      <c r="C32">
        <f>B32+10</f>
        <v>85</v>
      </c>
      <c r="D32">
        <f>C32+10</f>
        <v>95</v>
      </c>
      <c r="E32">
        <f>D32+10</f>
        <v>105</v>
      </c>
      <c r="F32">
        <f>E32+10</f>
        <v>115</v>
      </c>
      <c r="G32">
        <f>F32+10</f>
        <v>125</v>
      </c>
    </row>
    <row r="33" spans="1:7" x14ac:dyDescent="0.2">
      <c r="A33" t="s">
        <v>9</v>
      </c>
      <c r="B33">
        <v>65</v>
      </c>
      <c r="C33">
        <f>B33-5</f>
        <v>60</v>
      </c>
      <c r="D33">
        <f>C33-5</f>
        <v>55</v>
      </c>
      <c r="E33">
        <f>D33-5</f>
        <v>50</v>
      </c>
      <c r="F33">
        <f>E33-5</f>
        <v>45</v>
      </c>
      <c r="G33">
        <f>F33-5</f>
        <v>40</v>
      </c>
    </row>
    <row r="34" spans="1:7" x14ac:dyDescent="0.2">
      <c r="A34" t="s">
        <v>10</v>
      </c>
      <c r="B34">
        <v>55</v>
      </c>
      <c r="C34">
        <f>C33+8</f>
        <v>68</v>
      </c>
      <c r="D34">
        <f>D33+8</f>
        <v>63</v>
      </c>
      <c r="E34">
        <f>E33+8</f>
        <v>58</v>
      </c>
      <c r="F34">
        <f>F33+8</f>
        <v>53</v>
      </c>
      <c r="G34">
        <f>G33+8</f>
        <v>48</v>
      </c>
    </row>
    <row r="35" spans="1:7" x14ac:dyDescent="0.2">
      <c r="A35" t="s">
        <v>11</v>
      </c>
      <c r="B35">
        <v>45</v>
      </c>
      <c r="C35">
        <f>D32-7</f>
        <v>88</v>
      </c>
      <c r="D35">
        <f>E32-7</f>
        <v>98</v>
      </c>
      <c r="E35">
        <f>F32-7</f>
        <v>108</v>
      </c>
      <c r="F35">
        <f>G32-7</f>
        <v>118</v>
      </c>
      <c r="G35">
        <v>75</v>
      </c>
    </row>
    <row r="46" spans="1:7" x14ac:dyDescent="0.2">
      <c r="B46" t="s">
        <v>22</v>
      </c>
      <c r="C46" t="s">
        <v>23</v>
      </c>
      <c r="D46" t="s">
        <v>24</v>
      </c>
      <c r="E46" t="s">
        <v>25</v>
      </c>
      <c r="F46" t="s">
        <v>26</v>
      </c>
      <c r="G46" t="s">
        <v>27</v>
      </c>
    </row>
    <row r="47" spans="1:7" x14ac:dyDescent="0.2">
      <c r="A47" t="s">
        <v>12</v>
      </c>
      <c r="B47">
        <f t="shared" ref="B47:G47" si="0">SUM(B2:B5)</f>
        <v>160</v>
      </c>
      <c r="C47">
        <f t="shared" si="0"/>
        <v>165</v>
      </c>
      <c r="D47">
        <f t="shared" si="0"/>
        <v>140</v>
      </c>
      <c r="E47">
        <f t="shared" si="0"/>
        <v>123</v>
      </c>
      <c r="F47">
        <f t="shared" si="0"/>
        <v>115</v>
      </c>
      <c r="G47">
        <f t="shared" si="0"/>
        <v>155</v>
      </c>
    </row>
    <row r="48" spans="1:7" x14ac:dyDescent="0.2">
      <c r="A48" t="s">
        <v>13</v>
      </c>
      <c r="B48">
        <f t="shared" ref="B48:G48" si="1">SUM(B16:B19)</f>
        <v>190</v>
      </c>
      <c r="C48">
        <f t="shared" si="1"/>
        <v>255</v>
      </c>
      <c r="D48">
        <f t="shared" si="1"/>
        <v>275</v>
      </c>
      <c r="E48">
        <f t="shared" si="1"/>
        <v>190</v>
      </c>
      <c r="F48">
        <f t="shared" si="1"/>
        <v>195</v>
      </c>
      <c r="G48">
        <f t="shared" si="1"/>
        <v>170</v>
      </c>
    </row>
    <row r="49" spans="1:7" x14ac:dyDescent="0.2">
      <c r="A49" t="s">
        <v>14</v>
      </c>
      <c r="B49">
        <f t="shared" ref="B49:G49" si="2">SUM(B32:B35)</f>
        <v>240</v>
      </c>
      <c r="C49">
        <f t="shared" si="2"/>
        <v>301</v>
      </c>
      <c r="D49">
        <f t="shared" si="2"/>
        <v>311</v>
      </c>
      <c r="E49">
        <f t="shared" si="2"/>
        <v>321</v>
      </c>
      <c r="F49">
        <f t="shared" si="2"/>
        <v>331</v>
      </c>
      <c r="G49">
        <f t="shared" si="2"/>
        <v>288</v>
      </c>
    </row>
    <row r="50" spans="1:7" x14ac:dyDescent="0.2">
      <c r="A50" t="s">
        <v>15</v>
      </c>
      <c r="B50">
        <f t="shared" ref="B50:G50" si="3">SUM(B47:B49)</f>
        <v>590</v>
      </c>
      <c r="C50">
        <f t="shared" si="3"/>
        <v>721</v>
      </c>
      <c r="D50">
        <f t="shared" si="3"/>
        <v>726</v>
      </c>
      <c r="E50">
        <f t="shared" si="3"/>
        <v>634</v>
      </c>
      <c r="F50">
        <f t="shared" si="3"/>
        <v>641</v>
      </c>
      <c r="G50">
        <f t="shared" si="3"/>
        <v>613</v>
      </c>
    </row>
    <row r="52" spans="1:7" s="1" customForma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 Structural Col</vt:lpstr>
      <vt:lpstr>Dashboard Structural Bar</vt:lpstr>
      <vt:lpstr>Structural Bar</vt:lpstr>
      <vt:lpstr>Structural manip Col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Wellman</dc:creator>
  <cp:lastModifiedBy>Kelly Wellman</cp:lastModifiedBy>
  <dcterms:created xsi:type="dcterms:W3CDTF">2021-10-22T18:46:53Z</dcterms:created>
  <dcterms:modified xsi:type="dcterms:W3CDTF">2024-05-06T19:40:55Z</dcterms:modified>
</cp:coreProperties>
</file>