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68AD147-5B3C-4206-9FAF-0599CBBCCC0B}" xr6:coauthVersionLast="36" xr6:coauthVersionMax="36" xr10:uidLastSave="{00000000-0000-0000-0000-000000000000}"/>
  <bookViews>
    <workbookView xWindow="0" yWindow="0" windowWidth="24000" windowHeight="8955" activeTab="5" xr2:uid="{00000000-000D-0000-FFFF-FFFF00000000}"/>
  </bookViews>
  <sheets>
    <sheet name="Final_Merge" sheetId="1" r:id="rId1"/>
    <sheet name="Session" sheetId="2" r:id="rId2"/>
    <sheet name="Order" sheetId="3" r:id="rId3"/>
    <sheet name="User" sheetId="4" r:id="rId4"/>
    <sheet name="Pivot" sheetId="5" r:id="rId5"/>
    <sheet name="Visualization Dump" sheetId="6" r:id="rId6"/>
    <sheet name="Chart1" sheetId="7" r:id="rId7"/>
  </sheets>
  <definedNames>
    <definedName name="ExternalData_1" localSheetId="3">User!$A$1:$I$11</definedName>
    <definedName name="ExternalData_2" localSheetId="2">Order!$A$1:$J$17</definedName>
    <definedName name="ExternalData_3" localSheetId="1">Session!$A$1:$H$17</definedName>
    <definedName name="ExternalData_4" localSheetId="0">Final_Merge!$A$1:$T$17</definedName>
  </definedNames>
  <calcPr calcId="191029"/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M9" i="1"/>
  <c r="P8" i="1"/>
  <c r="M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<sst xmlns="http://schemas.openxmlformats.org/spreadsheetml/2006/main" count="478" uniqueCount="123">
  <si>
    <t>Session ID</t>
  </si>
  <si>
    <t>User ID</t>
  </si>
  <si>
    <t>Dish Name</t>
  </si>
  <si>
    <t>Meal Type</t>
  </si>
  <si>
    <t>Session Start</t>
  </si>
  <si>
    <t>Session End</t>
  </si>
  <si>
    <t>Duration (mins)</t>
  </si>
  <si>
    <t>Session Rating</t>
  </si>
  <si>
    <t>Order ID</t>
  </si>
  <si>
    <t>Order Date</t>
  </si>
  <si>
    <t>Order Status</t>
  </si>
  <si>
    <t>Amount (USD)</t>
  </si>
  <si>
    <t>Rating</t>
  </si>
  <si>
    <t>User Name</t>
  </si>
  <si>
    <t>Age</t>
  </si>
  <si>
    <t>Age Group</t>
  </si>
  <si>
    <t>Location</t>
  </si>
  <si>
    <t>Registration Date</t>
  </si>
  <si>
    <t>Favorite Meal</t>
  </si>
  <si>
    <t>Total Orders</t>
  </si>
  <si>
    <t>S001</t>
  </si>
  <si>
    <t>U001</t>
  </si>
  <si>
    <t>Spaghetti</t>
  </si>
  <si>
    <t>Dinner</t>
  </si>
  <si>
    <t>Completed</t>
  </si>
  <si>
    <t>Alice Johnson</t>
  </si>
  <si>
    <t>New York</t>
  </si>
  <si>
    <t>S004</t>
  </si>
  <si>
    <t>Pancakes</t>
  </si>
  <si>
    <t>Breakfast</t>
  </si>
  <si>
    <t>S009</t>
  </si>
  <si>
    <t>Grilled Chicken</t>
  </si>
  <si>
    <t>S002</t>
  </si>
  <si>
    <t>U002</t>
  </si>
  <si>
    <t>Caesar Salad</t>
  </si>
  <si>
    <t>Lunch</t>
  </si>
  <si>
    <t>Bob Smith</t>
  </si>
  <si>
    <t>Los Angeles</t>
  </si>
  <si>
    <t>S006</t>
  </si>
  <si>
    <t>S010</t>
  </si>
  <si>
    <t>Oatmeal</t>
  </si>
  <si>
    <t>S003</t>
  </si>
  <si>
    <t>U003</t>
  </si>
  <si>
    <t>Canceled</t>
  </si>
  <si>
    <t>Charlie Lee</t>
  </si>
  <si>
    <t>Chicago</t>
  </si>
  <si>
    <t>S008</t>
  </si>
  <si>
    <t>Veggie Burger</t>
  </si>
  <si>
    <t>S011</t>
  </si>
  <si>
    <t>S005</t>
  </si>
  <si>
    <t>U004</t>
  </si>
  <si>
    <t>David Brown</t>
  </si>
  <si>
    <t>San Francisco</t>
  </si>
  <si>
    <t>S007</t>
  </si>
  <si>
    <t>U005</t>
  </si>
  <si>
    <t>Emma White</t>
  </si>
  <si>
    <t>Seattle</t>
  </si>
  <si>
    <t>S012</t>
  </si>
  <si>
    <t>S013</t>
  </si>
  <si>
    <t>S014</t>
  </si>
  <si>
    <t>U006</t>
  </si>
  <si>
    <t>Frank Green</t>
  </si>
  <si>
    <t>Austin</t>
  </si>
  <si>
    <t>S015</t>
  </si>
  <si>
    <t>U007</t>
  </si>
  <si>
    <t>Grace King</t>
  </si>
  <si>
    <t>Boston</t>
  </si>
  <si>
    <t>S016</t>
  </si>
  <si>
    <t>U008</t>
  </si>
  <si>
    <t>Henry Lee</t>
  </si>
  <si>
    <t>Miami</t>
  </si>
  <si>
    <t>Time of Day</t>
  </si>
  <si>
    <t>Night</t>
  </si>
  <si>
    <t>Day</t>
  </si>
  <si>
    <t>N/A</t>
  </si>
  <si>
    <t>Morning</t>
  </si>
  <si>
    <t>Phone</t>
  </si>
  <si>
    <t>Email</t>
  </si>
  <si>
    <t>123-456-7890</t>
  </si>
  <si>
    <t>alice@email.com</t>
  </si>
  <si>
    <t>987-654-3210</t>
  </si>
  <si>
    <t>bob@email.com</t>
  </si>
  <si>
    <t>555-123-4567</t>
  </si>
  <si>
    <t>charlie@email.com</t>
  </si>
  <si>
    <t>444-333-2222</t>
  </si>
  <si>
    <t>david@email.com</t>
  </si>
  <si>
    <t>777-888-9999</t>
  </si>
  <si>
    <t>emma@email.com</t>
  </si>
  <si>
    <t>888-777-6666</t>
  </si>
  <si>
    <t>frank@email.com</t>
  </si>
  <si>
    <t>999-888-7777</t>
  </si>
  <si>
    <t>grace@email.com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</si>
  <si>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</si>
  <si>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</si>
  <si>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</si>
  <si>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</si>
  <si>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</si>
  <si>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</si>
  <si>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</si>
  <si>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</si>
  <si>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</si>
  <si>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</si>
  <si>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</si>
  <si>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</si>
  <si>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Meal Type Frequency</t>
  </si>
  <si>
    <t>Meal Type Rating</t>
  </si>
  <si>
    <t>Row Labels</t>
  </si>
  <si>
    <t>Count of Session ID</t>
  </si>
  <si>
    <t>Sum of Amount (USD)</t>
  </si>
  <si>
    <t>Average of Session Rating</t>
  </si>
  <si>
    <t>Freq per Dish</t>
  </si>
  <si>
    <t>Age vs Order</t>
  </si>
  <si>
    <t>Sum of Total Orders</t>
  </si>
  <si>
    <t>20's</t>
  </si>
  <si>
    <t>30's</t>
  </si>
  <si>
    <t>40's</t>
  </si>
  <si>
    <t>Age vs Meal Type</t>
  </si>
  <si>
    <t>Order Success Rate</t>
  </si>
  <si>
    <t>Average of Duration (mins)</t>
  </si>
  <si>
    <t>Location vs Order</t>
  </si>
  <si>
    <t>Duration vs Rating</t>
  </si>
  <si>
    <t>COUNTA of Session ID</t>
  </si>
  <si>
    <t>COUNTUNIQUE of 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</si>
</sst>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12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4">
    <tableStyle name="Final_Merge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ession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Order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User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Session ID vs. Row Labels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Pivot!$A$10:$A$15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Pancakes</c:v>
                </c:pt>
                <c:pt idx="4">
                  <c:v>Veggie Burger</c:v>
                </c:pt>
                <c:pt idx="5">
                  <c:v>Oatmeal</c:v>
                </c:pt>
              </c:strCache>
            </c:strRef>
          </c:cat>
          <c:val>
            <c:numRef>
              <c:f>Pivot!$B$10:$B$15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FA-4B7B-9060-9B94573B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298096"/>
        <c:axId val="1949643217"/>
      </c:barChart>
      <c:catAx>
        <c:axId val="1469298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643217"/>
        <c:crosses val="autoZero"/>
        <c:auto val="1"/>
        <c:lblAlgn val="ctr"/>
        <c:lblOffset val="100"/>
        <c:noMultiLvlLbl val="1"/>
      </c:catAx>
      <c:valAx>
        <c:axId val="1949643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Session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29809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6750000000000001"/>
          <c:y val="5.0000000000000024E-2"/>
          <c:w val="0.8135"/>
          <c:h val="0.82105263157894748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Pivot!$A$10:$A$15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Pancakes</c:v>
                </c:pt>
                <c:pt idx="4">
                  <c:v>Veggie Burger</c:v>
                </c:pt>
                <c:pt idx="5">
                  <c:v>Oatmeal</c:v>
                </c:pt>
              </c:strCache>
            </c:strRef>
          </c:cat>
          <c:val>
            <c:numRef>
              <c:f>Pivot!$B$10:$B$15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04-4AE3-B264-488DC356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7210"/>
        <c:axId val="1563062515"/>
      </c:barChart>
      <c:catAx>
        <c:axId val="539672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062515"/>
        <c:crosses val="autoZero"/>
        <c:auto val="1"/>
        <c:lblAlgn val="ctr"/>
        <c:lblOffset val="100"/>
        <c:noMultiLvlLbl val="1"/>
      </c:catAx>
      <c:valAx>
        <c:axId val="156306251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396721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v>Total Order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Pivot!$A$71:$A$79</c:f>
              <c:strCache>
                <c:ptCount val="7"/>
                <c:pt idx="0">
                  <c:v>Breakfast</c:v>
                </c:pt>
                <c:pt idx="3">
                  <c:v>Dinner</c:v>
                </c:pt>
                <c:pt idx="6">
                  <c:v>Lunch</c:v>
                </c:pt>
              </c:strCache>
            </c:strRef>
          </c:cat>
          <c:val>
            <c:numRef>
              <c:f>Pivot!$B$71:$B$79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6-49B6-9654-FFF1D9D0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74234"/>
        <c:axId val="1184671672"/>
      </c:areaChart>
      <c:barChart>
        <c:barDir val="col"/>
        <c:grouping val="clustered"/>
        <c:varyColors val="1"/>
        <c:ser>
          <c:idx val="1"/>
          <c:order val="1"/>
          <c:tx>
            <c:v>Customer Count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Pivot!$A$71:$A$79</c:f>
              <c:strCache>
                <c:ptCount val="7"/>
                <c:pt idx="0">
                  <c:v>Breakfast</c:v>
                </c:pt>
                <c:pt idx="3">
                  <c:v>Dinner</c:v>
                </c:pt>
                <c:pt idx="6">
                  <c:v>Lunch</c:v>
                </c:pt>
              </c:strCache>
            </c:strRef>
          </c:cat>
          <c:val>
            <c:numRef>
              <c:f>Pivot!$C$71:$C$79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CB6-49B6-9654-FFF1D9D0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274234"/>
        <c:axId val="1184671672"/>
      </c:barChart>
      <c:catAx>
        <c:axId val="76227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4671672"/>
        <c:crosses val="autoZero"/>
        <c:auto val="1"/>
        <c:lblAlgn val="ctr"/>
        <c:lblOffset val="100"/>
        <c:noMultiLvlLbl val="1"/>
      </c:catAx>
      <c:valAx>
        <c:axId val="118467167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227423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chemeClr val="dk1"/>
                </a:solidFill>
                <a:latin typeface="serif"/>
              </a:defRPr>
            </a:pPr>
            <a:r>
              <a:rPr lang="en-US" sz="1600" b="0">
                <a:solidFill>
                  <a:schemeClr val="dk1"/>
                </a:solidFill>
                <a:latin typeface="serif"/>
              </a:rPr>
              <a:t>Meal Type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Pivot!$B$2</c:f>
              <c:strCache>
                <c:ptCount val="1"/>
                <c:pt idx="0">
                  <c:v>Count of Session ID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94C8-4760-96C9-6C255300A66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94C8-4760-96C9-6C255300A666}"/>
              </c:ext>
            </c:extLst>
          </c:dPt>
          <c:dPt>
            <c:idx val="2"/>
            <c:bubble3D val="0"/>
            <c:explosion val="5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94C8-4760-96C9-6C255300A66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Pivot!$A$3:$A$5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8-4760-96C9-6C255300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chemeClr val="dk1"/>
                </a:solidFill>
                <a:latin typeface="serif"/>
              </a:defRPr>
            </a:pPr>
            <a:r>
              <a:rPr lang="en-US" sz="1600" b="0">
                <a:solidFill>
                  <a:schemeClr val="dk1"/>
                </a:solidFill>
                <a:latin typeface="serif"/>
              </a:rPr>
              <a:t>Session Ratings on Meal Type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Pivot!$G$2</c:f>
              <c:strCache>
                <c:ptCount val="1"/>
                <c:pt idx="0">
                  <c:v>Average of Session Rating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Pivot!$F$3:$F$5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Pivot!$G$3:$G$5</c:f>
              <c:numCache>
                <c:formatCode>General</c:formatCode>
                <c:ptCount val="3"/>
                <c:pt idx="0">
                  <c:v>4.3</c:v>
                </c:pt>
                <c:pt idx="1">
                  <c:v>4.7</c:v>
                </c:pt>
                <c:pt idx="2">
                  <c:v>4.3600000000000003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BC-4038-8FFF-91F1564B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48608"/>
        <c:axId val="747861518"/>
      </c:barChart>
      <c:catAx>
        <c:axId val="17833486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916666666666669E-2"/>
              <c:y val="0.139937106918238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861518"/>
        <c:crosses val="autoZero"/>
        <c:auto val="1"/>
        <c:lblAlgn val="ctr"/>
        <c:lblOffset val="100"/>
        <c:noMultiLvlLbl val="1"/>
      </c:catAx>
      <c:valAx>
        <c:axId val="74786151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83348608"/>
        <c:crosses val="max"/>
        <c:crossBetween val="between"/>
      </c:valAx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chemeClr val="dk1"/>
                </a:solidFill>
                <a:latin typeface="serif"/>
              </a:defRPr>
            </a:pPr>
            <a:r>
              <a:rPr lang="en-US" sz="1600" b="0">
                <a:solidFill>
                  <a:schemeClr val="dk1"/>
                </a:solidFill>
                <a:latin typeface="serif"/>
              </a:rPr>
              <a:t>Popularity of Dish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Pivot!$A$10:$A$15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Pancakes</c:v>
                </c:pt>
                <c:pt idx="4">
                  <c:v>Veggie Burger</c:v>
                </c:pt>
                <c:pt idx="5">
                  <c:v>Oatmeal</c:v>
                </c:pt>
              </c:strCache>
            </c:strRef>
          </c:cat>
          <c:val>
            <c:numRef>
              <c:f>Pivot!$B$10:$B$15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A2-4EBC-B193-D1FDE176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4659"/>
        <c:axId val="421556155"/>
      </c:barChart>
      <c:catAx>
        <c:axId val="596946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1556155"/>
        <c:crosses val="autoZero"/>
        <c:auto val="1"/>
        <c:lblAlgn val="ctr"/>
        <c:lblOffset val="100"/>
        <c:noMultiLvlLbl val="1"/>
      </c:catAx>
      <c:valAx>
        <c:axId val="42155615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969465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chemeClr val="dk1"/>
                </a:solidFill>
                <a:latin typeface="serif"/>
              </a:defRPr>
            </a:pPr>
            <a:r>
              <a:rPr lang="en-US" sz="1600" b="0">
                <a:solidFill>
                  <a:schemeClr val="dk1"/>
                </a:solidFill>
                <a:latin typeface="serif"/>
              </a:rPr>
              <a:t>Age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D633-46C3-9DB6-484F77C9ED97}"/>
              </c:ext>
            </c:extLst>
          </c:dPt>
          <c:dPt>
            <c:idx val="1"/>
            <c:bubble3D val="0"/>
            <c:explosion val="5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633-46C3-9DB6-484F77C9ED97}"/>
              </c:ext>
            </c:extLst>
          </c:dPt>
          <c:dPt>
            <c:idx val="2"/>
            <c:bubble3D val="0"/>
            <c:explosion val="5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633-46C3-9DB6-484F77C9ED9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Pivot!$A$20:$A$22</c:f>
              <c:strCache>
                <c:ptCount val="3"/>
                <c:pt idx="0">
                  <c:v>20's</c:v>
                </c:pt>
                <c:pt idx="1">
                  <c:v>30's</c:v>
                </c:pt>
                <c:pt idx="2">
                  <c:v>40's</c:v>
                </c:pt>
              </c:strCache>
            </c:strRef>
          </c:cat>
          <c:val>
            <c:numRef>
              <c:f>Pivot!$B$20:$B$22</c:f>
              <c:numCache>
                <c:formatCode>0.00%</c:formatCode>
                <c:ptCount val="3"/>
                <c:pt idx="0">
                  <c:v>0.37278106508875741</c:v>
                </c:pt>
                <c:pt idx="1">
                  <c:v>0.36094674556213019</c:v>
                </c:pt>
                <c:pt idx="2">
                  <c:v>0.26627218934911245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3-46C3-9DB6-484F77C9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chemeClr val="dk1"/>
                </a:solidFill>
                <a:latin typeface="serif"/>
              </a:defRPr>
            </a:pPr>
            <a:r>
              <a:rPr lang="en-US" sz="1600" b="0">
                <a:solidFill>
                  <a:schemeClr val="dk1"/>
                </a:solidFill>
                <a:latin typeface="serif"/>
              </a:rPr>
              <a:t>Meal Type vs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Pivot!$B$70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FE6-4FE9-95D3-C81DD3784CD2}"/>
              </c:ext>
            </c:extLst>
          </c:dPt>
          <c:cat>
            <c:strRef>
              <c:f>Pivot!$A$71:$A$79</c:f>
              <c:strCache>
                <c:ptCount val="7"/>
                <c:pt idx="0">
                  <c:v>Breakfast</c:v>
                </c:pt>
                <c:pt idx="3">
                  <c:v>Dinner</c:v>
                </c:pt>
                <c:pt idx="6">
                  <c:v>Lunch</c:v>
                </c:pt>
              </c:strCache>
            </c:strRef>
          </c:cat>
          <c:val>
            <c:numRef>
              <c:f>Pivot!$B$71:$B$79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FE6-4FE9-95D3-C81DD3784CD2}"/>
            </c:ext>
          </c:extLst>
        </c:ser>
        <c:ser>
          <c:idx val="1"/>
          <c:order val="1"/>
          <c:tx>
            <c:strRef>
              <c:f>Pivot!$C$70</c:f>
              <c:strCache>
                <c:ptCount val="1"/>
                <c:pt idx="0">
                  <c:v>COUNTA of Session ID</c:v>
                </c:pt>
              </c:strCache>
            </c:strRef>
          </c:tx>
          <c:invertIfNegative val="1"/>
          <c:cat>
            <c:strRef>
              <c:f>Pivot!$A$71:$A$79</c:f>
              <c:strCache>
                <c:ptCount val="7"/>
                <c:pt idx="0">
                  <c:v>Breakfast</c:v>
                </c:pt>
                <c:pt idx="3">
                  <c:v>Dinner</c:v>
                </c:pt>
                <c:pt idx="6">
                  <c:v>Lunch</c:v>
                </c:pt>
              </c:strCache>
            </c:strRef>
          </c:cat>
          <c:val>
            <c:numRef>
              <c:f>Pivot!$C$71:$C$79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6-4FE9-95D3-C81DD378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797617"/>
        <c:axId val="2078503074"/>
      </c:barChart>
      <c:catAx>
        <c:axId val="934797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8503074"/>
        <c:crosses val="autoZero"/>
        <c:auto val="1"/>
        <c:lblAlgn val="ctr"/>
        <c:lblOffset val="100"/>
        <c:noMultiLvlLbl val="1"/>
      </c:catAx>
      <c:valAx>
        <c:axId val="207850307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47976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erif"/>
              </a:defRPr>
            </a:pPr>
            <a:r>
              <a:rPr lang="en-US" b="0">
                <a:solidFill>
                  <a:schemeClr val="dk1"/>
                </a:solidFill>
                <a:latin typeface="serif"/>
              </a:rPr>
              <a:t>Success Rate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1E08-4D4B-BDD9-10117B0811E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1E08-4D4B-BDD9-10117B0811E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Pivot!$A$43:$A$44</c:f>
              <c:strCache>
                <c:ptCount val="2"/>
                <c:pt idx="0">
                  <c:v>Canceled</c:v>
                </c:pt>
                <c:pt idx="1">
                  <c:v>Completed</c:v>
                </c:pt>
              </c:strCache>
            </c:strRef>
          </c:cat>
          <c:val>
            <c:numRef>
              <c:f>Pivot!$B$43:$B$44</c:f>
              <c:numCache>
                <c:formatCode>0.00%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8-4D4B-BDD9-10117B08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chemeClr val="dk1"/>
                </a:solidFill>
                <a:latin typeface="serif"/>
              </a:defRPr>
            </a:pPr>
            <a:r>
              <a:rPr lang="en-US" sz="1600" b="0">
                <a:solidFill>
                  <a:schemeClr val="dk1"/>
                </a:solidFill>
                <a:latin typeface="serif"/>
              </a:rPr>
              <a:t>Location Performance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Pivot!$A$50:$A$57</c:f>
              <c:strCache>
                <c:ptCount val="8"/>
                <c:pt idx="0">
                  <c:v>Chicago</c:v>
                </c:pt>
                <c:pt idx="1">
                  <c:v>New York</c:v>
                </c:pt>
                <c:pt idx="2">
                  <c:v>Los Angeles</c:v>
                </c:pt>
                <c:pt idx="3">
                  <c:v>San Francisco</c:v>
                </c:pt>
                <c:pt idx="4">
                  <c:v>Seattle</c:v>
                </c:pt>
                <c:pt idx="5">
                  <c:v>Boston</c:v>
                </c:pt>
                <c:pt idx="6">
                  <c:v>Austin</c:v>
                </c:pt>
                <c:pt idx="7">
                  <c:v>Miami</c:v>
                </c:pt>
              </c:strCache>
            </c:strRef>
          </c:cat>
          <c:val>
            <c:numRef>
              <c:f>Pivot!$B$50:$B$57</c:f>
              <c:numCache>
                <c:formatCode>General</c:formatCode>
                <c:ptCount val="8"/>
                <c:pt idx="0">
                  <c:v>45</c:v>
                </c:pt>
                <c:pt idx="1">
                  <c:v>36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98-4F93-918A-6F9C5B79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35470"/>
        <c:axId val="1340719032"/>
      </c:barChart>
      <c:catAx>
        <c:axId val="18255354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719032"/>
        <c:crosses val="autoZero"/>
        <c:auto val="1"/>
        <c:lblAlgn val="ctr"/>
        <c:lblOffset val="100"/>
        <c:noMultiLvlLbl val="1"/>
      </c:catAx>
      <c:valAx>
        <c:axId val="134071903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553547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Pivot!$B$60:$B$61</c:f>
              <c:strCache>
                <c:ptCount val="2"/>
                <c:pt idx="0">
                  <c:v>Duration vs Rating</c:v>
                </c:pt>
                <c:pt idx="1">
                  <c:v>Average of Session Rating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Pivot!$A$62:$A$67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45</c:v>
                </c:pt>
                <c:pt idx="4">
                  <c:v>15</c:v>
                </c:pt>
                <c:pt idx="5">
                  <c:v>10</c:v>
                </c:pt>
              </c:numCache>
            </c:numRef>
          </c:cat>
          <c:val>
            <c:numRef>
              <c:f>Pivot!$B$62:$B$67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4.8499999999999996</c:v>
                </c:pt>
                <c:pt idx="2">
                  <c:v>4.2333333333333334</c:v>
                </c:pt>
                <c:pt idx="3">
                  <c:v>4.6999999999999993</c:v>
                </c:pt>
                <c:pt idx="4">
                  <c:v>4.7</c:v>
                </c:pt>
                <c:pt idx="5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3-4CD9-8C98-E738A273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61063"/>
        <c:axId val="1786761524"/>
      </c:areaChart>
      <c:barChart>
        <c:barDir val="col"/>
        <c:grouping val="clustered"/>
        <c:varyColors val="1"/>
        <c:ser>
          <c:idx val="1"/>
          <c:order val="1"/>
          <c:tx>
            <c:v>Total Session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Pivot!$A$62:$A$67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45</c:v>
                </c:pt>
                <c:pt idx="4">
                  <c:v>15</c:v>
                </c:pt>
                <c:pt idx="5">
                  <c:v>10</c:v>
                </c:pt>
              </c:numCache>
            </c:numRef>
          </c:cat>
          <c:val>
            <c:numRef>
              <c:f>Pivot!$C$62:$C$67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E3-4CD9-8C98-E738A273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61063"/>
        <c:axId val="1786761524"/>
      </c:barChart>
      <c:catAx>
        <c:axId val="275061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6761524"/>
        <c:crosses val="autoZero"/>
        <c:auto val="1"/>
        <c:lblAlgn val="ctr"/>
        <c:lblOffset val="100"/>
        <c:noMultiLvlLbl val="1"/>
      </c:catAx>
      <c:valAx>
        <c:axId val="178676152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06106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1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66675</xdr:rowOff>
    </xdr:from>
    <xdr:ext cx="3352800" cy="22193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552450</xdr:colOff>
      <xdr:row>0</xdr:row>
      <xdr:rowOff>66675</xdr:rowOff>
    </xdr:from>
    <xdr:ext cx="3552825" cy="1704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38100</xdr:rowOff>
    </xdr:from>
    <xdr:ext cx="5715000" cy="21717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104775</xdr:colOff>
      <xdr:row>0</xdr:row>
      <xdr:rowOff>66675</xdr:rowOff>
    </xdr:from>
    <xdr:ext cx="3552825" cy="22193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104775</xdr:colOff>
      <xdr:row>12</xdr:row>
      <xdr:rowOff>133350</xdr:rowOff>
    </xdr:from>
    <xdr:ext cx="4619625" cy="28860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381000</xdr:colOff>
      <xdr:row>28</xdr:row>
      <xdr:rowOff>180975</xdr:rowOff>
    </xdr:from>
    <xdr:ext cx="4391025" cy="27146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133350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10</xdr:col>
      <xdr:colOff>438150</xdr:colOff>
      <xdr:row>43</xdr:row>
      <xdr:rowOff>133350</xdr:rowOff>
    </xdr:from>
    <xdr:ext cx="4391025" cy="27146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247650</xdr:colOff>
      <xdr:row>43</xdr:row>
      <xdr:rowOff>133350</xdr:rowOff>
    </xdr:from>
    <xdr:ext cx="5715000" cy="21717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17">
  <tableColumns count="20">
    <tableColumn id="1" xr3:uid="{00000000-0010-0000-0000-000001000000}" name="Session ID"/>
    <tableColumn id="2" xr3:uid="{00000000-0010-0000-0000-000002000000}" name="User ID"/>
    <tableColumn id="3" xr3:uid="{00000000-0010-0000-0000-000003000000}" name="Dish Name"/>
    <tableColumn id="4" xr3:uid="{00000000-0010-0000-0000-000004000000}" name="Meal Type"/>
    <tableColumn id="5" xr3:uid="{00000000-0010-0000-0000-000005000000}" name="Session Start"/>
    <tableColumn id="6" xr3:uid="{00000000-0010-0000-0000-000006000000}" name="Session End"/>
    <tableColumn id="7" xr3:uid="{00000000-0010-0000-0000-000007000000}" name="Duration (mins)"/>
    <tableColumn id="8" xr3:uid="{00000000-0010-0000-0000-000008000000}" name="Session Rating"/>
    <tableColumn id="9" xr3:uid="{00000000-0010-0000-0000-000009000000}" name="Order ID"/>
    <tableColumn id="10" xr3:uid="{00000000-0010-0000-0000-00000A000000}" name="Order Date"/>
    <tableColumn id="11" xr3:uid="{00000000-0010-0000-0000-00000B000000}" name="Order Status"/>
    <tableColumn id="12" xr3:uid="{00000000-0010-0000-0000-00000C000000}" name="Amount (USD)"/>
    <tableColumn id="13" xr3:uid="{00000000-0010-0000-0000-00000D000000}" name="Rating"/>
    <tableColumn id="14" xr3:uid="{00000000-0010-0000-0000-00000E000000}" name="User Name"/>
    <tableColumn id="15" xr3:uid="{00000000-0010-0000-0000-00000F000000}" name="Age"/>
    <tableColumn id="16" xr3:uid="{00000000-0010-0000-0000-000010000000}" name="Age Group"/>
    <tableColumn id="17" xr3:uid="{00000000-0010-0000-0000-000011000000}" name="Location"/>
    <tableColumn id="18" xr3:uid="{00000000-0010-0000-0000-000012000000}" name="Registration Date"/>
    <tableColumn id="19" xr3:uid="{00000000-0010-0000-0000-000013000000}" name="Favorite Meal"/>
    <tableColumn id="20" xr3:uid="{00000000-0010-0000-0000-000014000000}" name="Total Orders"/>
  </tableColumns>
  <tableStyleInfo name="Final_Merg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17">
  <tableColumns count="8">
    <tableColumn id="1" xr3:uid="{00000000-0010-0000-0100-000001000000}" name="Session ID"/>
    <tableColumn id="2" xr3:uid="{00000000-0010-0000-0100-000002000000}" name="User ID"/>
    <tableColumn id="3" xr3:uid="{00000000-0010-0000-0100-000003000000}" name="Dish Name"/>
    <tableColumn id="4" xr3:uid="{00000000-0010-0000-0100-000004000000}" name="Meal Type"/>
    <tableColumn id="5" xr3:uid="{00000000-0010-0000-0100-000005000000}" name="Session Start"/>
    <tableColumn id="6" xr3:uid="{00000000-0010-0000-0100-000006000000}" name="Session End"/>
    <tableColumn id="7" xr3:uid="{00000000-0010-0000-0100-000007000000}" name="Duration (mins)"/>
    <tableColumn id="8" xr3:uid="{00000000-0010-0000-0100-000008000000}" name="Session Rating"/>
  </tableColumns>
  <tableStyleInfo name="Sess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J17">
  <tableColumns count="10">
    <tableColumn id="1" xr3:uid="{00000000-0010-0000-0200-000001000000}" name="Order ID"/>
    <tableColumn id="2" xr3:uid="{00000000-0010-0000-0200-000002000000}" name="User ID"/>
    <tableColumn id="3" xr3:uid="{00000000-0010-0000-0200-000003000000}" name="Order Date"/>
    <tableColumn id="4" xr3:uid="{00000000-0010-0000-0200-000004000000}" name="Meal Type"/>
    <tableColumn id="5" xr3:uid="{00000000-0010-0000-0200-000005000000}" name="Dish Name"/>
    <tableColumn id="6" xr3:uid="{00000000-0010-0000-0200-000006000000}" name="Order Status"/>
    <tableColumn id="7" xr3:uid="{00000000-0010-0000-0200-000007000000}" name="Amount (USD)"/>
    <tableColumn id="8" xr3:uid="{00000000-0010-0000-0200-000008000000}" name="Time of Day"/>
    <tableColumn id="9" xr3:uid="{00000000-0010-0000-0200-000009000000}" name="Rating"/>
    <tableColumn id="10" xr3:uid="{00000000-0010-0000-0200-00000A000000}" name="Session ID"/>
  </tableColumns>
  <tableStyleInfo name="Ord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I11">
  <tableColumns count="9">
    <tableColumn id="1" xr3:uid="{00000000-0010-0000-0300-000001000000}" name="User ID"/>
    <tableColumn id="2" xr3:uid="{00000000-0010-0000-0300-000002000000}" name="User Name"/>
    <tableColumn id="3" xr3:uid="{00000000-0010-0000-0300-000003000000}" name="Age"/>
    <tableColumn id="4" xr3:uid="{00000000-0010-0000-0300-000004000000}" name="Location"/>
    <tableColumn id="5" xr3:uid="{00000000-0010-0000-0300-000005000000}" name="Registration Date"/>
    <tableColumn id="6" xr3:uid="{00000000-0010-0000-0300-000006000000}" name="Phone"/>
    <tableColumn id="7" xr3:uid="{00000000-0010-0000-0300-000007000000}" name="Email"/>
    <tableColumn id="8" xr3:uid="{00000000-0010-0000-0300-000008000000}" name="Favorite Meal"/>
    <tableColumn id="9" xr3:uid="{00000000-0010-0000-0300-000009000000}" name="Total Orders"/>
  </tableColumns>
  <tableStyleInfo name="Us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/>
  </sheetViews>
  <sheetFormatPr defaultColWidth="14.42578125" defaultRowHeight="15" customHeight="1"/>
  <cols>
    <col min="1" max="1" width="12.28515625" customWidth="1"/>
    <col min="2" max="2" width="9.7109375" customWidth="1"/>
    <col min="3" max="3" width="14.5703125" customWidth="1"/>
    <col min="4" max="4" width="12.5703125" customWidth="1"/>
    <col min="5" max="6" width="15.5703125" customWidth="1"/>
    <col min="7" max="7" width="17.28515625" customWidth="1"/>
    <col min="8" max="8" width="16.140625" customWidth="1"/>
    <col min="9" max="9" width="10.7109375" customWidth="1"/>
    <col min="10" max="10" width="15.5703125" customWidth="1"/>
    <col min="11" max="11" width="14.28515625" customWidth="1"/>
    <col min="12" max="12" width="16.140625" customWidth="1"/>
    <col min="13" max="13" width="8.85546875" customWidth="1"/>
    <col min="14" max="14" width="13.28515625" customWidth="1"/>
    <col min="15" max="16" width="6.7109375" customWidth="1"/>
    <col min="17" max="17" width="12.7109375" customWidth="1"/>
    <col min="18" max="18" width="18.7109375" customWidth="1"/>
    <col min="19" max="19" width="15.7109375" customWidth="1"/>
    <col min="20" max="20" width="14.140625" customWidth="1"/>
    <col min="21" max="26" width="8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2">
        <v>45627.791666666664</v>
      </c>
      <c r="F2" s="2">
        <v>45627.8125</v>
      </c>
      <c r="G2" s="1">
        <v>30</v>
      </c>
      <c r="H2" s="1">
        <v>4.5</v>
      </c>
      <c r="I2" s="1">
        <v>1001</v>
      </c>
      <c r="J2" s="2">
        <v>45627</v>
      </c>
      <c r="K2" s="1" t="s">
        <v>24</v>
      </c>
      <c r="L2" s="1">
        <v>15</v>
      </c>
      <c r="M2" s="1">
        <v>5</v>
      </c>
      <c r="N2" s="1" t="s">
        <v>25</v>
      </c>
      <c r="O2" s="1">
        <v>28</v>
      </c>
      <c r="P2" s="1" t="str">
        <f t="shared" ref="P2:P17" si="0">INT(O2/10)*10 &amp; "'s"</f>
        <v>20's</v>
      </c>
      <c r="Q2" s="1" t="s">
        <v>26</v>
      </c>
      <c r="R2" s="2">
        <v>44941</v>
      </c>
      <c r="S2" s="1" t="s">
        <v>23</v>
      </c>
      <c r="T2" s="1">
        <v>12</v>
      </c>
    </row>
    <row r="3" spans="1:20">
      <c r="A3" s="1" t="s">
        <v>27</v>
      </c>
      <c r="B3" s="1" t="s">
        <v>21</v>
      </c>
      <c r="C3" s="1" t="s">
        <v>28</v>
      </c>
      <c r="D3" s="1" t="s">
        <v>29</v>
      </c>
      <c r="E3" s="2">
        <v>45628.3125</v>
      </c>
      <c r="F3" s="2">
        <v>45628.333333333336</v>
      </c>
      <c r="G3" s="1">
        <v>30</v>
      </c>
      <c r="H3" s="1">
        <v>4.2</v>
      </c>
      <c r="I3" s="1">
        <v>1004</v>
      </c>
      <c r="J3" s="2">
        <v>45628</v>
      </c>
      <c r="K3" s="1" t="s">
        <v>24</v>
      </c>
      <c r="L3" s="1">
        <v>8</v>
      </c>
      <c r="M3" s="1">
        <v>4</v>
      </c>
      <c r="N3" s="1" t="s">
        <v>25</v>
      </c>
      <c r="O3" s="1">
        <v>28</v>
      </c>
      <c r="P3" s="1" t="str">
        <f t="shared" si="0"/>
        <v>20's</v>
      </c>
      <c r="Q3" s="1" t="s">
        <v>26</v>
      </c>
      <c r="R3" s="2">
        <v>44941</v>
      </c>
      <c r="S3" s="1" t="s">
        <v>23</v>
      </c>
      <c r="T3" s="1">
        <v>12</v>
      </c>
    </row>
    <row r="4" spans="1:20">
      <c r="A4" s="1" t="s">
        <v>30</v>
      </c>
      <c r="B4" s="1" t="s">
        <v>21</v>
      </c>
      <c r="C4" s="1" t="s">
        <v>31</v>
      </c>
      <c r="D4" s="1" t="s">
        <v>23</v>
      </c>
      <c r="E4" s="2">
        <v>45631.791666666664</v>
      </c>
      <c r="F4" s="2">
        <v>45631.819444444445</v>
      </c>
      <c r="G4" s="1">
        <v>40</v>
      </c>
      <c r="H4" s="1">
        <v>4.9000000000000004</v>
      </c>
      <c r="I4" s="1">
        <v>1009</v>
      </c>
      <c r="J4" s="2">
        <v>45631</v>
      </c>
      <c r="K4" s="1" t="s">
        <v>24</v>
      </c>
      <c r="L4" s="1">
        <v>12</v>
      </c>
      <c r="M4" s="1">
        <v>5</v>
      </c>
      <c r="N4" s="1" t="s">
        <v>25</v>
      </c>
      <c r="O4" s="1">
        <v>28</v>
      </c>
      <c r="P4" s="1" t="str">
        <f t="shared" si="0"/>
        <v>20's</v>
      </c>
      <c r="Q4" s="1" t="s">
        <v>26</v>
      </c>
      <c r="R4" s="2">
        <v>44941</v>
      </c>
      <c r="S4" s="1" t="s">
        <v>23</v>
      </c>
      <c r="T4" s="1">
        <v>12</v>
      </c>
    </row>
    <row r="5" spans="1:20">
      <c r="A5" s="1" t="s">
        <v>32</v>
      </c>
      <c r="B5" s="1" t="s">
        <v>33</v>
      </c>
      <c r="C5" s="1" t="s">
        <v>34</v>
      </c>
      <c r="D5" s="1" t="s">
        <v>35</v>
      </c>
      <c r="E5" s="2">
        <v>45627.5</v>
      </c>
      <c r="F5" s="2">
        <v>45627.513888888891</v>
      </c>
      <c r="G5" s="1">
        <v>20</v>
      </c>
      <c r="H5" s="1">
        <v>4</v>
      </c>
      <c r="I5" s="1">
        <v>1002</v>
      </c>
      <c r="J5" s="2">
        <v>45627</v>
      </c>
      <c r="K5" s="1" t="s">
        <v>24</v>
      </c>
      <c r="L5" s="1">
        <v>10</v>
      </c>
      <c r="M5" s="1">
        <v>4</v>
      </c>
      <c r="N5" s="1" t="s">
        <v>36</v>
      </c>
      <c r="O5" s="1">
        <v>35</v>
      </c>
      <c r="P5" s="1" t="str">
        <f t="shared" si="0"/>
        <v>30's</v>
      </c>
      <c r="Q5" s="1" t="s">
        <v>37</v>
      </c>
      <c r="R5" s="2">
        <v>44977</v>
      </c>
      <c r="S5" s="1" t="s">
        <v>35</v>
      </c>
      <c r="T5" s="1">
        <v>8</v>
      </c>
    </row>
    <row r="6" spans="1:20">
      <c r="A6" s="1" t="s">
        <v>38</v>
      </c>
      <c r="B6" s="1" t="s">
        <v>33</v>
      </c>
      <c r="C6" s="1" t="s">
        <v>22</v>
      </c>
      <c r="D6" s="1" t="s">
        <v>23</v>
      </c>
      <c r="E6" s="2">
        <v>45629.770833333336</v>
      </c>
      <c r="F6" s="2">
        <v>45629.791666666664</v>
      </c>
      <c r="G6" s="1">
        <v>30</v>
      </c>
      <c r="H6" s="1">
        <v>4.3</v>
      </c>
      <c r="I6" s="1">
        <v>1006</v>
      </c>
      <c r="J6" s="2">
        <v>45629</v>
      </c>
      <c r="K6" s="1" t="s">
        <v>24</v>
      </c>
      <c r="L6" s="1">
        <v>14</v>
      </c>
      <c r="M6" s="1">
        <v>4</v>
      </c>
      <c r="N6" s="1" t="s">
        <v>36</v>
      </c>
      <c r="O6" s="1">
        <v>35</v>
      </c>
      <c r="P6" s="1" t="str">
        <f t="shared" si="0"/>
        <v>30's</v>
      </c>
      <c r="Q6" s="1" t="s">
        <v>37</v>
      </c>
      <c r="R6" s="2">
        <v>44977</v>
      </c>
      <c r="S6" s="1" t="s">
        <v>35</v>
      </c>
      <c r="T6" s="1">
        <v>8</v>
      </c>
    </row>
    <row r="7" spans="1:20">
      <c r="A7" s="1" t="s">
        <v>39</v>
      </c>
      <c r="B7" s="1" t="s">
        <v>33</v>
      </c>
      <c r="C7" s="1" t="s">
        <v>40</v>
      </c>
      <c r="D7" s="1" t="s">
        <v>29</v>
      </c>
      <c r="E7" s="2">
        <v>45631.291666666664</v>
      </c>
      <c r="F7" s="2">
        <v>45631.298611111109</v>
      </c>
      <c r="G7" s="1">
        <v>10</v>
      </c>
      <c r="H7" s="1">
        <v>4.0999999999999996</v>
      </c>
      <c r="I7" s="1">
        <v>1010</v>
      </c>
      <c r="J7" s="2">
        <v>45631</v>
      </c>
      <c r="K7" s="1" t="s">
        <v>24</v>
      </c>
      <c r="L7" s="1">
        <v>7</v>
      </c>
      <c r="M7" s="1">
        <v>4</v>
      </c>
      <c r="N7" s="1" t="s">
        <v>36</v>
      </c>
      <c r="O7" s="1">
        <v>35</v>
      </c>
      <c r="P7" s="1" t="str">
        <f t="shared" si="0"/>
        <v>30's</v>
      </c>
      <c r="Q7" s="1" t="s">
        <v>37</v>
      </c>
      <c r="R7" s="2">
        <v>44977</v>
      </c>
      <c r="S7" s="1" t="s">
        <v>35</v>
      </c>
      <c r="T7" s="1">
        <v>8</v>
      </c>
    </row>
    <row r="8" spans="1:20">
      <c r="A8" s="1" t="s">
        <v>41</v>
      </c>
      <c r="B8" s="1" t="s">
        <v>42</v>
      </c>
      <c r="C8" s="1" t="s">
        <v>31</v>
      </c>
      <c r="D8" s="1" t="s">
        <v>23</v>
      </c>
      <c r="E8" s="2">
        <v>45628.8125</v>
      </c>
      <c r="F8" s="2">
        <v>45628.840277777781</v>
      </c>
      <c r="G8" s="1">
        <v>40</v>
      </c>
      <c r="H8" s="1">
        <v>4.8</v>
      </c>
      <c r="I8" s="1">
        <v>1003</v>
      </c>
      <c r="J8" s="2">
        <v>45628</v>
      </c>
      <c r="K8" s="1" t="s">
        <v>43</v>
      </c>
      <c r="L8" s="1">
        <v>12.5</v>
      </c>
      <c r="M8" s="1">
        <f>ROUNDDOWN((M4+M12+M15)/3,0)</f>
        <v>4</v>
      </c>
      <c r="N8" s="1" t="s">
        <v>44</v>
      </c>
      <c r="O8" s="1">
        <v>42</v>
      </c>
      <c r="P8" s="1" t="str">
        <f t="shared" si="0"/>
        <v>40's</v>
      </c>
      <c r="Q8" s="1" t="s">
        <v>45</v>
      </c>
      <c r="R8" s="2">
        <v>44995</v>
      </c>
      <c r="S8" s="1" t="s">
        <v>29</v>
      </c>
      <c r="T8" s="1">
        <v>15</v>
      </c>
    </row>
    <row r="9" spans="1:20">
      <c r="A9" s="1" t="s">
        <v>46</v>
      </c>
      <c r="B9" s="1" t="s">
        <v>42</v>
      </c>
      <c r="C9" s="1" t="s">
        <v>47</v>
      </c>
      <c r="D9" s="1" t="s">
        <v>35</v>
      </c>
      <c r="E9" s="2">
        <v>45630.5625</v>
      </c>
      <c r="F9" s="2">
        <v>45630.576388888891</v>
      </c>
      <c r="G9" s="1">
        <v>20</v>
      </c>
      <c r="H9" s="1">
        <v>4.4000000000000004</v>
      </c>
      <c r="I9" s="1">
        <v>1008</v>
      </c>
      <c r="J9" s="2">
        <v>45630</v>
      </c>
      <c r="K9" s="1" t="s">
        <v>43</v>
      </c>
      <c r="L9" s="1">
        <v>11</v>
      </c>
      <c r="M9" s="1">
        <f>(M17)</f>
        <v>4</v>
      </c>
      <c r="N9" s="1" t="s">
        <v>44</v>
      </c>
      <c r="O9" s="1">
        <v>42</v>
      </c>
      <c r="P9" s="1" t="str">
        <f t="shared" si="0"/>
        <v>40's</v>
      </c>
      <c r="Q9" s="1" t="s">
        <v>45</v>
      </c>
      <c r="R9" s="2">
        <v>44995</v>
      </c>
      <c r="S9" s="1" t="s">
        <v>29</v>
      </c>
      <c r="T9" s="1">
        <v>15</v>
      </c>
    </row>
    <row r="10" spans="1:20">
      <c r="A10" s="1" t="s">
        <v>48</v>
      </c>
      <c r="B10" s="1" t="s">
        <v>42</v>
      </c>
      <c r="C10" s="1" t="s">
        <v>28</v>
      </c>
      <c r="D10" s="1" t="s">
        <v>29</v>
      </c>
      <c r="E10" s="2">
        <v>45632.333333333336</v>
      </c>
      <c r="F10" s="2">
        <v>45632.354166666664</v>
      </c>
      <c r="G10" s="1">
        <v>30</v>
      </c>
      <c r="H10" s="1">
        <v>4.5999999999999996</v>
      </c>
      <c r="I10" s="1">
        <v>1011</v>
      </c>
      <c r="J10" s="2">
        <v>45632</v>
      </c>
      <c r="K10" s="1" t="s">
        <v>24</v>
      </c>
      <c r="L10" s="1">
        <v>8.5</v>
      </c>
      <c r="M10" s="1">
        <v>4</v>
      </c>
      <c r="N10" s="1" t="s">
        <v>44</v>
      </c>
      <c r="O10" s="1">
        <v>42</v>
      </c>
      <c r="P10" s="1" t="str">
        <f t="shared" si="0"/>
        <v>40's</v>
      </c>
      <c r="Q10" s="1" t="s">
        <v>45</v>
      </c>
      <c r="R10" s="2">
        <v>44995</v>
      </c>
      <c r="S10" s="1" t="s">
        <v>29</v>
      </c>
      <c r="T10" s="1">
        <v>15</v>
      </c>
    </row>
    <row r="11" spans="1:20">
      <c r="A11" s="1" t="s">
        <v>49</v>
      </c>
      <c r="B11" s="1" t="s">
        <v>50</v>
      </c>
      <c r="C11" s="1" t="s">
        <v>34</v>
      </c>
      <c r="D11" s="1" t="s">
        <v>35</v>
      </c>
      <c r="E11" s="2">
        <v>45629.541666666664</v>
      </c>
      <c r="F11" s="2">
        <v>45629.552083333336</v>
      </c>
      <c r="G11" s="1">
        <v>15</v>
      </c>
      <c r="H11" s="1">
        <v>4.7</v>
      </c>
      <c r="I11" s="1">
        <v>1005</v>
      </c>
      <c r="J11" s="2">
        <v>45629</v>
      </c>
      <c r="K11" s="1" t="s">
        <v>24</v>
      </c>
      <c r="L11" s="1">
        <v>9</v>
      </c>
      <c r="M11" s="1">
        <v>4</v>
      </c>
      <c r="N11" s="1" t="s">
        <v>51</v>
      </c>
      <c r="O11" s="1">
        <v>27</v>
      </c>
      <c r="P11" s="1" t="str">
        <f t="shared" si="0"/>
        <v>20's</v>
      </c>
      <c r="Q11" s="1" t="s">
        <v>52</v>
      </c>
      <c r="R11" s="2">
        <v>45021</v>
      </c>
      <c r="S11" s="1" t="s">
        <v>23</v>
      </c>
      <c r="T11" s="1">
        <v>10</v>
      </c>
    </row>
    <row r="12" spans="1:20">
      <c r="A12" s="1" t="s">
        <v>53</v>
      </c>
      <c r="B12" s="1" t="s">
        <v>54</v>
      </c>
      <c r="C12" s="1" t="s">
        <v>31</v>
      </c>
      <c r="D12" s="1" t="s">
        <v>23</v>
      </c>
      <c r="E12" s="2">
        <v>45630.75</v>
      </c>
      <c r="F12" s="2">
        <v>45630.78125</v>
      </c>
      <c r="G12" s="1">
        <v>45</v>
      </c>
      <c r="H12" s="1">
        <v>4.5999999999999996</v>
      </c>
      <c r="I12" s="1">
        <v>1007</v>
      </c>
      <c r="J12" s="2">
        <v>45630</v>
      </c>
      <c r="K12" s="1" t="s">
        <v>24</v>
      </c>
      <c r="L12" s="1">
        <v>13.5</v>
      </c>
      <c r="M12" s="1">
        <v>4</v>
      </c>
      <c r="N12" s="1" t="s">
        <v>55</v>
      </c>
      <c r="O12" s="1">
        <v>30</v>
      </c>
      <c r="P12" s="1" t="str">
        <f t="shared" si="0"/>
        <v>30's</v>
      </c>
      <c r="Q12" s="1" t="s">
        <v>56</v>
      </c>
      <c r="R12" s="2">
        <v>45068</v>
      </c>
      <c r="S12" s="1" t="s">
        <v>35</v>
      </c>
      <c r="T12" s="1">
        <v>9</v>
      </c>
    </row>
    <row r="13" spans="1:20">
      <c r="A13" s="1" t="s">
        <v>57</v>
      </c>
      <c r="B13" s="1" t="s">
        <v>50</v>
      </c>
      <c r="C13" s="1" t="s">
        <v>22</v>
      </c>
      <c r="D13" s="1" t="s">
        <v>23</v>
      </c>
      <c r="E13" s="2">
        <v>45632.791666666664</v>
      </c>
      <c r="F13" s="2">
        <v>45632.819444444445</v>
      </c>
      <c r="G13" s="1">
        <v>40</v>
      </c>
      <c r="H13" s="1">
        <v>4.7</v>
      </c>
      <c r="I13" s="1">
        <v>1012</v>
      </c>
      <c r="J13" s="2">
        <v>45632</v>
      </c>
      <c r="K13" s="1" t="s">
        <v>24</v>
      </c>
      <c r="L13" s="1">
        <v>12.5</v>
      </c>
      <c r="M13" s="1">
        <v>4</v>
      </c>
      <c r="N13" s="1" t="s">
        <v>51</v>
      </c>
      <c r="O13" s="1">
        <v>27</v>
      </c>
      <c r="P13" s="1" t="str">
        <f t="shared" si="0"/>
        <v>20's</v>
      </c>
      <c r="Q13" s="1" t="s">
        <v>52</v>
      </c>
      <c r="R13" s="2">
        <v>45021</v>
      </c>
      <c r="S13" s="1" t="s">
        <v>23</v>
      </c>
      <c r="T13" s="1">
        <v>10</v>
      </c>
    </row>
    <row r="14" spans="1:20">
      <c r="A14" s="1" t="s">
        <v>58</v>
      </c>
      <c r="B14" s="1" t="s">
        <v>54</v>
      </c>
      <c r="C14" s="1" t="s">
        <v>34</v>
      </c>
      <c r="D14" s="1" t="s">
        <v>35</v>
      </c>
      <c r="E14" s="2">
        <v>45633.520833333336</v>
      </c>
      <c r="F14" s="2">
        <v>45633.541666666664</v>
      </c>
      <c r="G14" s="1">
        <v>30</v>
      </c>
      <c r="H14" s="1">
        <v>4.4000000000000004</v>
      </c>
      <c r="I14" s="1">
        <v>1013</v>
      </c>
      <c r="J14" s="2">
        <v>45633</v>
      </c>
      <c r="K14" s="1" t="s">
        <v>24</v>
      </c>
      <c r="L14" s="1">
        <v>9</v>
      </c>
      <c r="M14" s="1">
        <v>4</v>
      </c>
      <c r="N14" s="1" t="s">
        <v>55</v>
      </c>
      <c r="O14" s="1">
        <v>30</v>
      </c>
      <c r="P14" s="1" t="str">
        <f t="shared" si="0"/>
        <v>30's</v>
      </c>
      <c r="Q14" s="1" t="s">
        <v>56</v>
      </c>
      <c r="R14" s="2">
        <v>45068</v>
      </c>
      <c r="S14" s="1" t="s">
        <v>35</v>
      </c>
      <c r="T14" s="1">
        <v>9</v>
      </c>
    </row>
    <row r="15" spans="1:20">
      <c r="A15" s="1" t="s">
        <v>59</v>
      </c>
      <c r="B15" s="1" t="s">
        <v>60</v>
      </c>
      <c r="C15" s="1" t="s">
        <v>31</v>
      </c>
      <c r="D15" s="1" t="s">
        <v>23</v>
      </c>
      <c r="E15" s="2">
        <v>45633.75</v>
      </c>
      <c r="F15" s="2">
        <v>45633.78125</v>
      </c>
      <c r="G15" s="1">
        <v>45</v>
      </c>
      <c r="H15" s="1">
        <v>4.8</v>
      </c>
      <c r="I15" s="1">
        <v>1014</v>
      </c>
      <c r="J15" s="2">
        <v>45633</v>
      </c>
      <c r="K15" s="1" t="s">
        <v>24</v>
      </c>
      <c r="L15" s="1">
        <v>13</v>
      </c>
      <c r="M15" s="1">
        <v>5</v>
      </c>
      <c r="N15" s="1" t="s">
        <v>61</v>
      </c>
      <c r="O15" s="1">
        <v>25</v>
      </c>
      <c r="P15" s="1" t="str">
        <f t="shared" si="0"/>
        <v>20's</v>
      </c>
      <c r="Q15" s="1" t="s">
        <v>62</v>
      </c>
      <c r="R15" s="2">
        <v>45092</v>
      </c>
      <c r="S15" s="1" t="s">
        <v>23</v>
      </c>
      <c r="T15" s="1">
        <v>7</v>
      </c>
    </row>
    <row r="16" spans="1:20">
      <c r="A16" s="1" t="s">
        <v>63</v>
      </c>
      <c r="B16" s="1" t="s">
        <v>64</v>
      </c>
      <c r="C16" s="1" t="s">
        <v>22</v>
      </c>
      <c r="D16" s="1" t="s">
        <v>23</v>
      </c>
      <c r="E16" s="2">
        <v>45634.8125</v>
      </c>
      <c r="F16" s="2">
        <v>45634.840277777781</v>
      </c>
      <c r="G16" s="1">
        <v>40</v>
      </c>
      <c r="H16" s="1">
        <v>5</v>
      </c>
      <c r="I16" s="1">
        <v>1015</v>
      </c>
      <c r="J16" s="2">
        <v>45634</v>
      </c>
      <c r="K16" s="1" t="s">
        <v>24</v>
      </c>
      <c r="L16" s="1">
        <v>14</v>
      </c>
      <c r="M16" s="1">
        <v>5</v>
      </c>
      <c r="N16" s="1" t="s">
        <v>65</v>
      </c>
      <c r="O16" s="1">
        <v>38</v>
      </c>
      <c r="P16" s="1" t="str">
        <f t="shared" si="0"/>
        <v>30's</v>
      </c>
      <c r="Q16" s="1" t="s">
        <v>66</v>
      </c>
      <c r="R16" s="2">
        <v>45109</v>
      </c>
      <c r="S16" s="1" t="s">
        <v>29</v>
      </c>
      <c r="T16" s="1">
        <v>14</v>
      </c>
    </row>
    <row r="17" spans="1:20">
      <c r="A17" s="1" t="s">
        <v>67</v>
      </c>
      <c r="B17" s="1" t="s">
        <v>68</v>
      </c>
      <c r="C17" s="1" t="s">
        <v>47</v>
      </c>
      <c r="D17" s="1" t="s">
        <v>35</v>
      </c>
      <c r="E17" s="2">
        <v>45634.5625</v>
      </c>
      <c r="F17" s="2">
        <v>45634.576388888891</v>
      </c>
      <c r="G17" s="1">
        <v>20</v>
      </c>
      <c r="H17" s="1">
        <v>4.3</v>
      </c>
      <c r="I17" s="1">
        <v>1016</v>
      </c>
      <c r="J17" s="2">
        <v>45634</v>
      </c>
      <c r="K17" s="1" t="s">
        <v>24</v>
      </c>
      <c r="L17" s="1">
        <v>11</v>
      </c>
      <c r="M17" s="1">
        <v>4</v>
      </c>
      <c r="N17" s="1" t="s">
        <v>69</v>
      </c>
      <c r="O17" s="1">
        <v>31</v>
      </c>
      <c r="P17" s="1" t="str">
        <f t="shared" si="0"/>
        <v>30's</v>
      </c>
      <c r="Q17" s="1" t="s">
        <v>70</v>
      </c>
      <c r="R17" s="2">
        <v>45149</v>
      </c>
      <c r="S17" s="1" t="s">
        <v>23</v>
      </c>
      <c r="T17" s="1">
        <v>5</v>
      </c>
    </row>
    <row r="21" spans="1:20" ht="15.75" customHeight="1"/>
    <row r="22" spans="1:20" ht="15.75" customHeight="1"/>
    <row r="23" spans="1:20" ht="15.75" customHeight="1"/>
    <row r="24" spans="1:20" ht="15.75" customHeight="1"/>
    <row r="25" spans="1:20" ht="15.75" customHeight="1"/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4.42578125" defaultRowHeight="15" customHeight="1"/>
  <cols>
    <col min="1" max="1" width="12.28515625" customWidth="1"/>
    <col min="2" max="2" width="9.7109375" customWidth="1"/>
    <col min="3" max="3" width="14.5703125" customWidth="1"/>
    <col min="4" max="4" width="12.5703125" customWidth="1"/>
    <col min="5" max="6" width="15.5703125" customWidth="1"/>
    <col min="7" max="7" width="17.28515625" customWidth="1"/>
    <col min="8" max="8" width="16.14062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20</v>
      </c>
      <c r="B2" s="1" t="s">
        <v>21</v>
      </c>
      <c r="C2" s="1" t="s">
        <v>22</v>
      </c>
      <c r="D2" s="1" t="s">
        <v>23</v>
      </c>
      <c r="E2" s="2">
        <v>45627.791666666664</v>
      </c>
      <c r="F2" s="2">
        <v>45627.8125</v>
      </c>
      <c r="G2" s="1">
        <v>30</v>
      </c>
      <c r="H2" s="1">
        <v>4.5</v>
      </c>
    </row>
    <row r="3" spans="1:8">
      <c r="A3" s="1" t="s">
        <v>32</v>
      </c>
      <c r="B3" s="1" t="s">
        <v>33</v>
      </c>
      <c r="C3" s="1" t="s">
        <v>34</v>
      </c>
      <c r="D3" s="1" t="s">
        <v>35</v>
      </c>
      <c r="E3" s="2">
        <v>45627.5</v>
      </c>
      <c r="F3" s="2">
        <v>45627.513888888891</v>
      </c>
      <c r="G3" s="1">
        <v>20</v>
      </c>
      <c r="H3" s="1">
        <v>4</v>
      </c>
    </row>
    <row r="4" spans="1:8">
      <c r="A4" s="1" t="s">
        <v>41</v>
      </c>
      <c r="B4" s="1" t="s">
        <v>42</v>
      </c>
      <c r="C4" s="1" t="s">
        <v>31</v>
      </c>
      <c r="D4" s="1" t="s">
        <v>23</v>
      </c>
      <c r="E4" s="2">
        <v>45628.8125</v>
      </c>
      <c r="F4" s="2">
        <v>45628.840277777781</v>
      </c>
      <c r="G4" s="1">
        <v>40</v>
      </c>
      <c r="H4" s="1">
        <v>4.8</v>
      </c>
    </row>
    <row r="5" spans="1:8">
      <c r="A5" s="1" t="s">
        <v>27</v>
      </c>
      <c r="B5" s="1" t="s">
        <v>21</v>
      </c>
      <c r="C5" s="1" t="s">
        <v>28</v>
      </c>
      <c r="D5" s="1" t="s">
        <v>29</v>
      </c>
      <c r="E5" s="2">
        <v>45628.3125</v>
      </c>
      <c r="F5" s="2">
        <v>45628.333333333336</v>
      </c>
      <c r="G5" s="1">
        <v>30</v>
      </c>
      <c r="H5" s="1">
        <v>4.2</v>
      </c>
    </row>
    <row r="6" spans="1:8">
      <c r="A6" s="1" t="s">
        <v>49</v>
      </c>
      <c r="B6" s="1" t="s">
        <v>50</v>
      </c>
      <c r="C6" s="1" t="s">
        <v>34</v>
      </c>
      <c r="D6" s="1" t="s">
        <v>35</v>
      </c>
      <c r="E6" s="2">
        <v>45629.541666666664</v>
      </c>
      <c r="F6" s="2">
        <v>45629.552083333336</v>
      </c>
      <c r="G6" s="1">
        <v>15</v>
      </c>
      <c r="H6" s="1">
        <v>4.7</v>
      </c>
    </row>
    <row r="7" spans="1:8">
      <c r="A7" s="1" t="s">
        <v>38</v>
      </c>
      <c r="B7" s="1" t="s">
        <v>33</v>
      </c>
      <c r="C7" s="1" t="s">
        <v>22</v>
      </c>
      <c r="D7" s="1" t="s">
        <v>23</v>
      </c>
      <c r="E7" s="2">
        <v>45629.770833333336</v>
      </c>
      <c r="F7" s="2">
        <v>45629.791666666664</v>
      </c>
      <c r="G7" s="1">
        <v>30</v>
      </c>
      <c r="H7" s="1">
        <v>4.3</v>
      </c>
    </row>
    <row r="8" spans="1:8">
      <c r="A8" s="1" t="s">
        <v>53</v>
      </c>
      <c r="B8" s="1" t="s">
        <v>54</v>
      </c>
      <c r="C8" s="1" t="s">
        <v>31</v>
      </c>
      <c r="D8" s="1" t="s">
        <v>23</v>
      </c>
      <c r="E8" s="2">
        <v>45630.75</v>
      </c>
      <c r="F8" s="2">
        <v>45630.78125</v>
      </c>
      <c r="G8" s="1">
        <v>45</v>
      </c>
      <c r="H8" s="1">
        <v>4.5999999999999996</v>
      </c>
    </row>
    <row r="9" spans="1:8">
      <c r="A9" s="1" t="s">
        <v>46</v>
      </c>
      <c r="B9" s="1" t="s">
        <v>42</v>
      </c>
      <c r="C9" s="1" t="s">
        <v>47</v>
      </c>
      <c r="D9" s="1" t="s">
        <v>35</v>
      </c>
      <c r="E9" s="2">
        <v>45630.5625</v>
      </c>
      <c r="F9" s="2">
        <v>45630.576388888891</v>
      </c>
      <c r="G9" s="1">
        <v>20</v>
      </c>
      <c r="H9" s="1">
        <v>4.4000000000000004</v>
      </c>
    </row>
    <row r="10" spans="1:8">
      <c r="A10" s="1" t="s">
        <v>30</v>
      </c>
      <c r="B10" s="1" t="s">
        <v>21</v>
      </c>
      <c r="C10" s="1" t="s">
        <v>31</v>
      </c>
      <c r="D10" s="1" t="s">
        <v>23</v>
      </c>
      <c r="E10" s="2">
        <v>45631.791666666664</v>
      </c>
      <c r="F10" s="2">
        <v>45631.819444444445</v>
      </c>
      <c r="G10" s="1">
        <v>40</v>
      </c>
      <c r="H10" s="1">
        <v>4.9000000000000004</v>
      </c>
    </row>
    <row r="11" spans="1:8">
      <c r="A11" s="1" t="s">
        <v>39</v>
      </c>
      <c r="B11" s="1" t="s">
        <v>33</v>
      </c>
      <c r="C11" s="1" t="s">
        <v>40</v>
      </c>
      <c r="D11" s="1" t="s">
        <v>29</v>
      </c>
      <c r="E11" s="2">
        <v>45631.291666666664</v>
      </c>
      <c r="F11" s="2">
        <v>45631.298611111109</v>
      </c>
      <c r="G11" s="1">
        <v>10</v>
      </c>
      <c r="H11" s="1">
        <v>4.0999999999999996</v>
      </c>
    </row>
    <row r="12" spans="1:8">
      <c r="A12" s="1" t="s">
        <v>48</v>
      </c>
      <c r="B12" s="1" t="s">
        <v>42</v>
      </c>
      <c r="C12" s="1" t="s">
        <v>28</v>
      </c>
      <c r="D12" s="1" t="s">
        <v>29</v>
      </c>
      <c r="E12" s="2">
        <v>45632.333333333336</v>
      </c>
      <c r="F12" s="2">
        <v>45632.354166666664</v>
      </c>
      <c r="G12" s="1">
        <v>30</v>
      </c>
      <c r="H12" s="1">
        <v>4.5999999999999996</v>
      </c>
    </row>
    <row r="13" spans="1:8">
      <c r="A13" s="1" t="s">
        <v>57</v>
      </c>
      <c r="B13" s="1" t="s">
        <v>50</v>
      </c>
      <c r="C13" s="1" t="s">
        <v>22</v>
      </c>
      <c r="D13" s="1" t="s">
        <v>23</v>
      </c>
      <c r="E13" s="2">
        <v>45632.791666666664</v>
      </c>
      <c r="F13" s="2">
        <v>45632.819444444445</v>
      </c>
      <c r="G13" s="1">
        <v>40</v>
      </c>
      <c r="H13" s="1">
        <v>4.7</v>
      </c>
    </row>
    <row r="14" spans="1:8">
      <c r="A14" s="1" t="s">
        <v>58</v>
      </c>
      <c r="B14" s="1" t="s">
        <v>54</v>
      </c>
      <c r="C14" s="1" t="s">
        <v>34</v>
      </c>
      <c r="D14" s="1" t="s">
        <v>35</v>
      </c>
      <c r="E14" s="2">
        <v>45633.520833333336</v>
      </c>
      <c r="F14" s="2">
        <v>45633.541666666664</v>
      </c>
      <c r="G14" s="1">
        <v>30</v>
      </c>
      <c r="H14" s="1">
        <v>4.4000000000000004</v>
      </c>
    </row>
    <row r="15" spans="1:8">
      <c r="A15" s="1" t="s">
        <v>59</v>
      </c>
      <c r="B15" s="1" t="s">
        <v>60</v>
      </c>
      <c r="C15" s="1" t="s">
        <v>31</v>
      </c>
      <c r="D15" s="1" t="s">
        <v>23</v>
      </c>
      <c r="E15" s="2">
        <v>45633.75</v>
      </c>
      <c r="F15" s="2">
        <v>45633.78125</v>
      </c>
      <c r="G15" s="1">
        <v>45</v>
      </c>
      <c r="H15" s="1">
        <v>4.8</v>
      </c>
    </row>
    <row r="16" spans="1:8">
      <c r="A16" s="1" t="s">
        <v>63</v>
      </c>
      <c r="B16" s="1" t="s">
        <v>64</v>
      </c>
      <c r="C16" s="1" t="s">
        <v>22</v>
      </c>
      <c r="D16" s="1" t="s">
        <v>23</v>
      </c>
      <c r="E16" s="2">
        <v>45634.8125</v>
      </c>
      <c r="F16" s="2">
        <v>45634.840277777781</v>
      </c>
      <c r="G16" s="1">
        <v>40</v>
      </c>
      <c r="H16" s="1">
        <v>5</v>
      </c>
    </row>
    <row r="17" spans="1:8">
      <c r="A17" s="1" t="s">
        <v>67</v>
      </c>
      <c r="B17" s="1" t="s">
        <v>68</v>
      </c>
      <c r="C17" s="1" t="s">
        <v>47</v>
      </c>
      <c r="D17" s="1" t="s">
        <v>35</v>
      </c>
      <c r="E17" s="2">
        <v>45634.5625</v>
      </c>
      <c r="F17" s="2">
        <v>45634.576388888891</v>
      </c>
      <c r="G17" s="1">
        <v>20</v>
      </c>
      <c r="H17" s="1">
        <v>4.3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4.42578125" defaultRowHeight="15" customHeight="1"/>
  <cols>
    <col min="1" max="1" width="10.7109375" customWidth="1"/>
    <col min="2" max="2" width="9.7109375" customWidth="1"/>
    <col min="3" max="3" width="15.5703125" customWidth="1"/>
    <col min="4" max="4" width="12.5703125" customWidth="1"/>
    <col min="5" max="5" width="14.5703125" customWidth="1"/>
    <col min="6" max="6" width="14.28515625" customWidth="1"/>
    <col min="7" max="7" width="16.140625" customWidth="1"/>
    <col min="8" max="8" width="13.7109375" customWidth="1"/>
    <col min="9" max="9" width="8.85546875" customWidth="1"/>
    <col min="10" max="10" width="12.28515625" customWidth="1"/>
    <col min="11" max="26" width="8.7109375" customWidth="1"/>
  </cols>
  <sheetData>
    <row r="1" spans="1:10">
      <c r="A1" s="1" t="s">
        <v>8</v>
      </c>
      <c r="B1" s="1" t="s">
        <v>1</v>
      </c>
      <c r="C1" s="1" t="s">
        <v>9</v>
      </c>
      <c r="D1" s="1" t="s">
        <v>3</v>
      </c>
      <c r="E1" s="1" t="s">
        <v>2</v>
      </c>
      <c r="F1" s="1" t="s">
        <v>10</v>
      </c>
      <c r="G1" s="1" t="s">
        <v>11</v>
      </c>
      <c r="H1" s="1" t="s">
        <v>71</v>
      </c>
      <c r="I1" s="1" t="s">
        <v>12</v>
      </c>
      <c r="J1" s="1" t="s">
        <v>0</v>
      </c>
    </row>
    <row r="2" spans="1:10">
      <c r="A2" s="1">
        <v>1001</v>
      </c>
      <c r="B2" s="1" t="s">
        <v>21</v>
      </c>
      <c r="C2" s="2">
        <v>45627</v>
      </c>
      <c r="D2" s="1" t="s">
        <v>23</v>
      </c>
      <c r="E2" s="1" t="s">
        <v>22</v>
      </c>
      <c r="F2" s="1" t="s">
        <v>24</v>
      </c>
      <c r="G2" s="1">
        <v>15</v>
      </c>
      <c r="H2" s="1" t="s">
        <v>72</v>
      </c>
      <c r="I2" s="1">
        <v>5</v>
      </c>
      <c r="J2" s="1" t="s">
        <v>20</v>
      </c>
    </row>
    <row r="3" spans="1:10">
      <c r="A3" s="1">
        <v>1002</v>
      </c>
      <c r="B3" s="1" t="s">
        <v>33</v>
      </c>
      <c r="C3" s="2">
        <v>45627</v>
      </c>
      <c r="D3" s="1" t="s">
        <v>35</v>
      </c>
      <c r="E3" s="1" t="s">
        <v>34</v>
      </c>
      <c r="F3" s="1" t="s">
        <v>24</v>
      </c>
      <c r="G3" s="1">
        <v>10</v>
      </c>
      <c r="H3" s="1" t="s">
        <v>73</v>
      </c>
      <c r="I3" s="1">
        <v>4</v>
      </c>
      <c r="J3" s="1" t="s">
        <v>32</v>
      </c>
    </row>
    <row r="4" spans="1:10">
      <c r="A4" s="1">
        <v>1003</v>
      </c>
      <c r="B4" s="1" t="s">
        <v>42</v>
      </c>
      <c r="C4" s="2">
        <v>45628</v>
      </c>
      <c r="D4" s="1" t="s">
        <v>23</v>
      </c>
      <c r="E4" s="1" t="s">
        <v>31</v>
      </c>
      <c r="F4" s="1" t="s">
        <v>43</v>
      </c>
      <c r="G4" s="1">
        <v>12.5</v>
      </c>
      <c r="H4" s="1" t="s">
        <v>72</v>
      </c>
      <c r="I4" s="1" t="s">
        <v>74</v>
      </c>
      <c r="J4" s="1" t="s">
        <v>41</v>
      </c>
    </row>
    <row r="5" spans="1:10">
      <c r="A5" s="1">
        <v>1004</v>
      </c>
      <c r="B5" s="1" t="s">
        <v>21</v>
      </c>
      <c r="C5" s="2">
        <v>45628</v>
      </c>
      <c r="D5" s="1" t="s">
        <v>29</v>
      </c>
      <c r="E5" s="1" t="s">
        <v>28</v>
      </c>
      <c r="F5" s="1" t="s">
        <v>24</v>
      </c>
      <c r="G5" s="1">
        <v>8</v>
      </c>
      <c r="H5" s="1" t="s">
        <v>75</v>
      </c>
      <c r="I5" s="1">
        <v>4</v>
      </c>
      <c r="J5" s="1" t="s">
        <v>27</v>
      </c>
    </row>
    <row r="6" spans="1:10">
      <c r="A6" s="1">
        <v>1005</v>
      </c>
      <c r="B6" s="1" t="s">
        <v>50</v>
      </c>
      <c r="C6" s="2">
        <v>45629</v>
      </c>
      <c r="D6" s="1" t="s">
        <v>35</v>
      </c>
      <c r="E6" s="1" t="s">
        <v>34</v>
      </c>
      <c r="F6" s="1" t="s">
        <v>24</v>
      </c>
      <c r="G6" s="1">
        <v>9</v>
      </c>
      <c r="H6" s="1" t="s">
        <v>73</v>
      </c>
      <c r="I6" s="1">
        <v>4</v>
      </c>
      <c r="J6" s="1" t="s">
        <v>49</v>
      </c>
    </row>
    <row r="7" spans="1:10">
      <c r="A7" s="1">
        <v>1006</v>
      </c>
      <c r="B7" s="1" t="s">
        <v>33</v>
      </c>
      <c r="C7" s="2">
        <v>45629</v>
      </c>
      <c r="D7" s="1" t="s">
        <v>23</v>
      </c>
      <c r="E7" s="1" t="s">
        <v>22</v>
      </c>
      <c r="F7" s="1" t="s">
        <v>24</v>
      </c>
      <c r="G7" s="1">
        <v>14</v>
      </c>
      <c r="H7" s="1" t="s">
        <v>72</v>
      </c>
      <c r="I7" s="1">
        <v>4</v>
      </c>
      <c r="J7" s="1" t="s">
        <v>38</v>
      </c>
    </row>
    <row r="8" spans="1:10">
      <c r="A8" s="1">
        <v>1007</v>
      </c>
      <c r="B8" s="1" t="s">
        <v>54</v>
      </c>
      <c r="C8" s="2">
        <v>45630</v>
      </c>
      <c r="D8" s="1" t="s">
        <v>23</v>
      </c>
      <c r="E8" s="1" t="s">
        <v>31</v>
      </c>
      <c r="F8" s="1" t="s">
        <v>24</v>
      </c>
      <c r="G8" s="1">
        <v>13.5</v>
      </c>
      <c r="H8" s="1" t="s">
        <v>72</v>
      </c>
      <c r="I8" s="1">
        <v>4</v>
      </c>
      <c r="J8" s="1" t="s">
        <v>53</v>
      </c>
    </row>
    <row r="9" spans="1:10">
      <c r="A9" s="1">
        <v>1008</v>
      </c>
      <c r="B9" s="1" t="s">
        <v>42</v>
      </c>
      <c r="C9" s="2">
        <v>45630</v>
      </c>
      <c r="D9" s="1" t="s">
        <v>35</v>
      </c>
      <c r="E9" s="1" t="s">
        <v>47</v>
      </c>
      <c r="F9" s="1" t="s">
        <v>43</v>
      </c>
      <c r="G9" s="1">
        <v>11</v>
      </c>
      <c r="H9" s="1" t="s">
        <v>73</v>
      </c>
      <c r="I9" s="1" t="s">
        <v>74</v>
      </c>
      <c r="J9" s="1" t="s">
        <v>46</v>
      </c>
    </row>
    <row r="10" spans="1:10">
      <c r="A10" s="1">
        <v>1009</v>
      </c>
      <c r="B10" s="1" t="s">
        <v>21</v>
      </c>
      <c r="C10" s="2">
        <v>45631</v>
      </c>
      <c r="D10" s="1" t="s">
        <v>23</v>
      </c>
      <c r="E10" s="1" t="s">
        <v>31</v>
      </c>
      <c r="F10" s="1" t="s">
        <v>24</v>
      </c>
      <c r="G10" s="1">
        <v>12</v>
      </c>
      <c r="H10" s="1" t="s">
        <v>72</v>
      </c>
      <c r="I10" s="1">
        <v>5</v>
      </c>
      <c r="J10" s="1" t="s">
        <v>30</v>
      </c>
    </row>
    <row r="11" spans="1:10">
      <c r="A11" s="1">
        <v>1010</v>
      </c>
      <c r="B11" s="1" t="s">
        <v>33</v>
      </c>
      <c r="C11" s="2">
        <v>45631</v>
      </c>
      <c r="D11" s="1" t="s">
        <v>29</v>
      </c>
      <c r="E11" s="1" t="s">
        <v>40</v>
      </c>
      <c r="F11" s="1" t="s">
        <v>24</v>
      </c>
      <c r="G11" s="1">
        <v>7</v>
      </c>
      <c r="H11" s="1" t="s">
        <v>75</v>
      </c>
      <c r="I11" s="1">
        <v>4</v>
      </c>
      <c r="J11" s="1" t="s">
        <v>39</v>
      </c>
    </row>
    <row r="12" spans="1:10">
      <c r="A12" s="1">
        <v>1011</v>
      </c>
      <c r="B12" s="1" t="s">
        <v>42</v>
      </c>
      <c r="C12" s="2">
        <v>45632</v>
      </c>
      <c r="D12" s="1" t="s">
        <v>29</v>
      </c>
      <c r="E12" s="1" t="s">
        <v>28</v>
      </c>
      <c r="F12" s="1" t="s">
        <v>24</v>
      </c>
      <c r="G12" s="1">
        <v>8.5</v>
      </c>
      <c r="H12" s="1" t="s">
        <v>75</v>
      </c>
      <c r="I12" s="1">
        <v>4</v>
      </c>
      <c r="J12" s="1" t="s">
        <v>48</v>
      </c>
    </row>
    <row r="13" spans="1:10">
      <c r="A13" s="1">
        <v>1012</v>
      </c>
      <c r="B13" s="1" t="s">
        <v>50</v>
      </c>
      <c r="C13" s="2">
        <v>45632</v>
      </c>
      <c r="D13" s="1" t="s">
        <v>23</v>
      </c>
      <c r="E13" s="1" t="s">
        <v>22</v>
      </c>
      <c r="F13" s="1" t="s">
        <v>24</v>
      </c>
      <c r="G13" s="1">
        <v>12.5</v>
      </c>
      <c r="H13" s="1" t="s">
        <v>72</v>
      </c>
      <c r="I13" s="1">
        <v>4</v>
      </c>
      <c r="J13" s="1" t="s">
        <v>57</v>
      </c>
    </row>
    <row r="14" spans="1:10">
      <c r="A14" s="1">
        <v>1013</v>
      </c>
      <c r="B14" s="1" t="s">
        <v>54</v>
      </c>
      <c r="C14" s="2">
        <v>45633</v>
      </c>
      <c r="D14" s="1" t="s">
        <v>35</v>
      </c>
      <c r="E14" s="1" t="s">
        <v>34</v>
      </c>
      <c r="F14" s="1" t="s">
        <v>24</v>
      </c>
      <c r="G14" s="1">
        <v>9</v>
      </c>
      <c r="H14" s="1" t="s">
        <v>73</v>
      </c>
      <c r="I14" s="1">
        <v>4</v>
      </c>
      <c r="J14" s="1" t="s">
        <v>58</v>
      </c>
    </row>
    <row r="15" spans="1:10">
      <c r="A15" s="1">
        <v>1014</v>
      </c>
      <c r="B15" s="1" t="s">
        <v>60</v>
      </c>
      <c r="C15" s="2">
        <v>45633</v>
      </c>
      <c r="D15" s="1" t="s">
        <v>23</v>
      </c>
      <c r="E15" s="1" t="s">
        <v>31</v>
      </c>
      <c r="F15" s="1" t="s">
        <v>24</v>
      </c>
      <c r="G15" s="1">
        <v>13</v>
      </c>
      <c r="H15" s="1" t="s">
        <v>72</v>
      </c>
      <c r="I15" s="1">
        <v>5</v>
      </c>
      <c r="J15" s="1" t="s">
        <v>59</v>
      </c>
    </row>
    <row r="16" spans="1:10">
      <c r="A16" s="1">
        <v>1015</v>
      </c>
      <c r="B16" s="1" t="s">
        <v>64</v>
      </c>
      <c r="C16" s="2">
        <v>45634</v>
      </c>
      <c r="D16" s="1" t="s">
        <v>23</v>
      </c>
      <c r="E16" s="1" t="s">
        <v>22</v>
      </c>
      <c r="F16" s="1" t="s">
        <v>24</v>
      </c>
      <c r="G16" s="1">
        <v>14</v>
      </c>
      <c r="H16" s="1" t="s">
        <v>72</v>
      </c>
      <c r="I16" s="1">
        <v>5</v>
      </c>
      <c r="J16" s="1" t="s">
        <v>63</v>
      </c>
    </row>
    <row r="17" spans="1:10">
      <c r="A17" s="1">
        <v>1016</v>
      </c>
      <c r="B17" s="1" t="s">
        <v>68</v>
      </c>
      <c r="C17" s="2">
        <v>45634</v>
      </c>
      <c r="D17" s="1" t="s">
        <v>35</v>
      </c>
      <c r="E17" s="1" t="s">
        <v>47</v>
      </c>
      <c r="F17" s="1" t="s">
        <v>24</v>
      </c>
      <c r="G17" s="1">
        <v>11</v>
      </c>
      <c r="H17" s="1" t="s">
        <v>73</v>
      </c>
      <c r="I17" s="1">
        <v>4</v>
      </c>
      <c r="J17" s="1" t="s">
        <v>67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/>
  <cols>
    <col min="1" max="1" width="9.7109375" customWidth="1"/>
    <col min="2" max="2" width="13.28515625" customWidth="1"/>
    <col min="3" max="3" width="6.7109375" customWidth="1"/>
    <col min="4" max="4" width="12.7109375" customWidth="1"/>
    <col min="5" max="5" width="18.7109375" customWidth="1"/>
    <col min="6" max="6" width="12.42578125" customWidth="1"/>
    <col min="7" max="7" width="18.42578125" customWidth="1"/>
    <col min="8" max="8" width="15.7109375" customWidth="1"/>
    <col min="9" max="9" width="14.140625" customWidth="1"/>
    <col min="10" max="26" width="8.7109375" customWidth="1"/>
  </cols>
  <sheetData>
    <row r="1" spans="1:9">
      <c r="A1" s="1" t="s">
        <v>1</v>
      </c>
      <c r="B1" s="1" t="s">
        <v>13</v>
      </c>
      <c r="C1" s="1" t="s">
        <v>14</v>
      </c>
      <c r="D1" s="1" t="s">
        <v>16</v>
      </c>
      <c r="E1" s="1" t="s">
        <v>17</v>
      </c>
      <c r="F1" s="1" t="s">
        <v>76</v>
      </c>
      <c r="G1" s="1" t="s">
        <v>77</v>
      </c>
      <c r="H1" s="1" t="s">
        <v>18</v>
      </c>
      <c r="I1" s="1" t="s">
        <v>19</v>
      </c>
    </row>
    <row r="2" spans="1:9">
      <c r="A2" s="1" t="s">
        <v>21</v>
      </c>
      <c r="B2" s="1" t="s">
        <v>25</v>
      </c>
      <c r="C2" s="1">
        <v>28</v>
      </c>
      <c r="D2" s="1" t="s">
        <v>26</v>
      </c>
      <c r="E2" s="2">
        <v>44941</v>
      </c>
      <c r="F2" s="1" t="s">
        <v>78</v>
      </c>
      <c r="G2" s="1" t="s">
        <v>79</v>
      </c>
      <c r="H2" s="1" t="s">
        <v>23</v>
      </c>
      <c r="I2" s="1">
        <v>12</v>
      </c>
    </row>
    <row r="3" spans="1:9">
      <c r="A3" s="1" t="s">
        <v>33</v>
      </c>
      <c r="B3" s="1" t="s">
        <v>36</v>
      </c>
      <c r="C3" s="1">
        <v>35</v>
      </c>
      <c r="D3" s="1" t="s">
        <v>37</v>
      </c>
      <c r="E3" s="2">
        <v>44977</v>
      </c>
      <c r="F3" s="1" t="s">
        <v>80</v>
      </c>
      <c r="G3" s="1" t="s">
        <v>81</v>
      </c>
      <c r="H3" s="1" t="s">
        <v>35</v>
      </c>
      <c r="I3" s="1">
        <v>8</v>
      </c>
    </row>
    <row r="4" spans="1:9">
      <c r="A4" s="1" t="s">
        <v>42</v>
      </c>
      <c r="B4" s="1" t="s">
        <v>44</v>
      </c>
      <c r="C4" s="1">
        <v>42</v>
      </c>
      <c r="D4" s="1" t="s">
        <v>45</v>
      </c>
      <c r="E4" s="2">
        <v>44995</v>
      </c>
      <c r="F4" s="1" t="s">
        <v>82</v>
      </c>
      <c r="G4" s="1" t="s">
        <v>83</v>
      </c>
      <c r="H4" s="1" t="s">
        <v>29</v>
      </c>
      <c r="I4" s="1">
        <v>15</v>
      </c>
    </row>
    <row r="5" spans="1:9">
      <c r="A5" s="1" t="s">
        <v>50</v>
      </c>
      <c r="B5" s="1" t="s">
        <v>51</v>
      </c>
      <c r="C5" s="1">
        <v>27</v>
      </c>
      <c r="D5" s="1" t="s">
        <v>52</v>
      </c>
      <c r="E5" s="2">
        <v>45021</v>
      </c>
      <c r="F5" s="1" t="s">
        <v>84</v>
      </c>
      <c r="G5" s="1" t="s">
        <v>85</v>
      </c>
      <c r="H5" s="1" t="s">
        <v>23</v>
      </c>
      <c r="I5" s="1">
        <v>10</v>
      </c>
    </row>
    <row r="6" spans="1:9">
      <c r="A6" s="1" t="s">
        <v>54</v>
      </c>
      <c r="B6" s="1" t="s">
        <v>55</v>
      </c>
      <c r="C6" s="1">
        <v>30</v>
      </c>
      <c r="D6" s="1" t="s">
        <v>56</v>
      </c>
      <c r="E6" s="2">
        <v>45068</v>
      </c>
      <c r="F6" s="1" t="s">
        <v>86</v>
      </c>
      <c r="G6" s="1" t="s">
        <v>87</v>
      </c>
      <c r="H6" s="1" t="s">
        <v>35</v>
      </c>
      <c r="I6" s="1">
        <v>9</v>
      </c>
    </row>
    <row r="7" spans="1:9">
      <c r="A7" s="1" t="s">
        <v>60</v>
      </c>
      <c r="B7" s="1" t="s">
        <v>61</v>
      </c>
      <c r="C7" s="1">
        <v>25</v>
      </c>
      <c r="D7" s="1" t="s">
        <v>62</v>
      </c>
      <c r="E7" s="2">
        <v>45092</v>
      </c>
      <c r="F7" s="1" t="s">
        <v>88</v>
      </c>
      <c r="G7" s="1" t="s">
        <v>89</v>
      </c>
      <c r="H7" s="1" t="s">
        <v>23</v>
      </c>
      <c r="I7" s="1">
        <v>7</v>
      </c>
    </row>
    <row r="8" spans="1:9">
      <c r="A8" s="1" t="s">
        <v>64</v>
      </c>
      <c r="B8" s="1" t="s">
        <v>65</v>
      </c>
      <c r="C8" s="1">
        <v>38</v>
      </c>
      <c r="D8" s="1" t="s">
        <v>66</v>
      </c>
      <c r="E8" s="2">
        <v>45109</v>
      </c>
      <c r="F8" s="1" t="s">
        <v>90</v>
      </c>
      <c r="G8" s="1" t="s">
        <v>91</v>
      </c>
      <c r="H8" s="1" t="s">
        <v>29</v>
      </c>
      <c r="I8" s="1">
        <v>14</v>
      </c>
    </row>
    <row r="9" spans="1:9">
      <c r="A9" s="1" t="s">
        <v>68</v>
      </c>
      <c r="B9" s="1" t="s">
        <v>69</v>
      </c>
      <c r="C9" s="1">
        <v>31</v>
      </c>
      <c r="D9" s="1" t="s">
        <v>70</v>
      </c>
      <c r="E9" s="2">
        <v>45149</v>
      </c>
      <c r="F9" s="1" t="s">
        <v>92</v>
      </c>
      <c r="G9" s="1" t="s">
        <v>93</v>
      </c>
      <c r="H9" s="1" t="s">
        <v>23</v>
      </c>
      <c r="I9" s="1">
        <v>5</v>
      </c>
    </row>
    <row r="10" spans="1:9">
      <c r="A10" s="1" t="s">
        <v>94</v>
      </c>
      <c r="B10" s="1" t="s">
        <v>95</v>
      </c>
      <c r="C10" s="1">
        <v>33</v>
      </c>
      <c r="D10" s="1" t="s">
        <v>96</v>
      </c>
      <c r="E10" s="2">
        <v>45170</v>
      </c>
      <c r="F10" s="1" t="s">
        <v>97</v>
      </c>
      <c r="G10" s="1" t="s">
        <v>98</v>
      </c>
      <c r="H10" s="1" t="s">
        <v>35</v>
      </c>
      <c r="I10" s="1">
        <v>6</v>
      </c>
    </row>
    <row r="11" spans="1:9">
      <c r="A11" s="1" t="s">
        <v>99</v>
      </c>
      <c r="B11" s="1" t="s">
        <v>100</v>
      </c>
      <c r="C11" s="1">
        <v>29</v>
      </c>
      <c r="D11" s="1" t="s">
        <v>101</v>
      </c>
      <c r="E11" s="2">
        <v>45209</v>
      </c>
      <c r="F11" s="1" t="s">
        <v>102</v>
      </c>
      <c r="G11" s="1" t="s">
        <v>103</v>
      </c>
      <c r="H11" s="1" t="s">
        <v>23</v>
      </c>
      <c r="I11" s="1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showGridLines="0" workbookViewId="0"/>
  </sheetViews>
  <sheetFormatPr defaultColWidth="14.42578125" defaultRowHeight="15" customHeight="1"/>
  <cols>
    <col min="1" max="1" width="13.140625" customWidth="1"/>
    <col min="2" max="2" width="24.140625" customWidth="1"/>
    <col min="3" max="3" width="18.28515625" customWidth="1"/>
    <col min="4" max="4" width="13.140625" customWidth="1"/>
    <col min="5" max="5" width="16.7109375" customWidth="1"/>
    <col min="6" max="6" width="13.140625" customWidth="1"/>
    <col min="7" max="7" width="24.140625" customWidth="1"/>
    <col min="8" max="26" width="8.7109375" customWidth="1"/>
  </cols>
  <sheetData>
    <row r="1" spans="1:7">
      <c r="A1" s="7" t="s">
        <v>104</v>
      </c>
      <c r="B1" s="8"/>
      <c r="C1" s="8"/>
      <c r="D1" s="9"/>
      <c r="F1" s="7" t="s">
        <v>105</v>
      </c>
      <c r="G1" s="9"/>
    </row>
    <row r="2" spans="1:7">
      <c r="A2" s="3" t="s">
        <v>106</v>
      </c>
      <c r="B2" s="4" t="s">
        <v>107</v>
      </c>
      <c r="C2" s="4" t="s">
        <v>108</v>
      </c>
      <c r="F2" s="3" t="s">
        <v>106</v>
      </c>
      <c r="G2" s="4" t="s">
        <v>109</v>
      </c>
    </row>
    <row r="3" spans="1:7">
      <c r="A3" s="5" t="s">
        <v>29</v>
      </c>
      <c r="B3" s="3">
        <v>3</v>
      </c>
      <c r="C3" s="3">
        <v>23.5</v>
      </c>
      <c r="F3" s="5" t="s">
        <v>29</v>
      </c>
      <c r="G3" s="3">
        <v>4.3</v>
      </c>
    </row>
    <row r="4" spans="1:7">
      <c r="A4" s="5" t="s">
        <v>23</v>
      </c>
      <c r="B4" s="3">
        <v>8</v>
      </c>
      <c r="C4" s="3">
        <v>106.5</v>
      </c>
      <c r="F4" s="5" t="s">
        <v>23</v>
      </c>
      <c r="G4" s="3">
        <v>4.7</v>
      </c>
    </row>
    <row r="5" spans="1:7">
      <c r="A5" s="5" t="s">
        <v>35</v>
      </c>
      <c r="B5" s="3">
        <v>5</v>
      </c>
      <c r="C5" s="3">
        <v>50</v>
      </c>
      <c r="F5" s="5" t="s">
        <v>35</v>
      </c>
      <c r="G5" s="3">
        <v>4.3600000000000003</v>
      </c>
    </row>
    <row r="6" spans="1:7">
      <c r="A6" s="5"/>
      <c r="B6" s="3"/>
      <c r="C6" s="3"/>
      <c r="F6" s="5"/>
      <c r="G6" s="3"/>
    </row>
    <row r="8" spans="1:7">
      <c r="A8" s="7" t="s">
        <v>110</v>
      </c>
      <c r="B8" s="9"/>
    </row>
    <row r="9" spans="1:7">
      <c r="A9" s="3" t="s">
        <v>106</v>
      </c>
      <c r="B9" s="4" t="s">
        <v>107</v>
      </c>
      <c r="C9" s="3"/>
      <c r="D9" s="3"/>
      <c r="E9" s="3"/>
    </row>
    <row r="10" spans="1:7">
      <c r="A10" s="5" t="s">
        <v>31</v>
      </c>
      <c r="B10" s="3">
        <v>4</v>
      </c>
    </row>
    <row r="11" spans="1:7">
      <c r="A11" s="5" t="s">
        <v>22</v>
      </c>
      <c r="B11" s="3">
        <v>4</v>
      </c>
    </row>
    <row r="12" spans="1:7">
      <c r="A12" s="5" t="s">
        <v>34</v>
      </c>
      <c r="B12" s="3">
        <v>3</v>
      </c>
    </row>
    <row r="13" spans="1:7">
      <c r="A13" s="5" t="s">
        <v>28</v>
      </c>
      <c r="B13" s="3">
        <v>2</v>
      </c>
    </row>
    <row r="14" spans="1:7">
      <c r="A14" s="5" t="s">
        <v>47</v>
      </c>
      <c r="B14" s="3">
        <v>2</v>
      </c>
    </row>
    <row r="15" spans="1:7">
      <c r="A15" s="5" t="s">
        <v>40</v>
      </c>
      <c r="B15" s="3">
        <v>1</v>
      </c>
    </row>
    <row r="16" spans="1:7">
      <c r="A16" s="5"/>
      <c r="B16" s="3"/>
    </row>
    <row r="18" spans="1:5">
      <c r="A18" s="7" t="s">
        <v>111</v>
      </c>
      <c r="B18" s="8"/>
      <c r="C18" s="9"/>
    </row>
    <row r="19" spans="1:5">
      <c r="A19" s="3" t="s">
        <v>106</v>
      </c>
      <c r="B19" s="4" t="s">
        <v>112</v>
      </c>
      <c r="C19" s="4" t="s">
        <v>108</v>
      </c>
      <c r="D19" s="3"/>
      <c r="E19" s="3"/>
    </row>
    <row r="20" spans="1:5">
      <c r="A20" s="5" t="s">
        <v>113</v>
      </c>
      <c r="B20" s="6">
        <v>0.37278106508875741</v>
      </c>
      <c r="C20" s="6">
        <v>0.38611111111111113</v>
      </c>
    </row>
    <row r="21" spans="1:5" ht="15.75" customHeight="1">
      <c r="A21" s="5" t="s">
        <v>114</v>
      </c>
      <c r="B21" s="6">
        <v>0.36094674556213019</v>
      </c>
      <c r="C21" s="6">
        <v>0.43611111111111112</v>
      </c>
    </row>
    <row r="22" spans="1:5" ht="15.75" customHeight="1">
      <c r="A22" s="5" t="s">
        <v>115</v>
      </c>
      <c r="B22" s="6">
        <v>0.26627218934911245</v>
      </c>
      <c r="C22" s="6">
        <v>0.17777777777777778</v>
      </c>
    </row>
    <row r="23" spans="1:5" ht="15.75" customHeight="1">
      <c r="A23" s="5"/>
      <c r="B23" s="6"/>
      <c r="C23" s="6"/>
    </row>
    <row r="24" spans="1:5" ht="15.75" customHeight="1"/>
    <row r="25" spans="1:5" ht="15.75" customHeight="1">
      <c r="A25" s="7" t="s">
        <v>116</v>
      </c>
      <c r="B25" s="9"/>
    </row>
    <row r="26" spans="1:5" ht="15.75" customHeight="1">
      <c r="A26" s="3" t="s">
        <v>106</v>
      </c>
      <c r="B26" s="4" t="s">
        <v>107</v>
      </c>
    </row>
    <row r="27" spans="1:5" ht="15.75" customHeight="1">
      <c r="A27" s="5" t="s">
        <v>113</v>
      </c>
      <c r="B27" s="3">
        <v>6</v>
      </c>
    </row>
    <row r="28" spans="1:5" ht="15.75" customHeight="1">
      <c r="A28" s="5" t="s">
        <v>29</v>
      </c>
      <c r="B28" s="3">
        <v>1</v>
      </c>
    </row>
    <row r="29" spans="1:5" ht="15.75" customHeight="1">
      <c r="A29" s="5" t="s">
        <v>23</v>
      </c>
      <c r="B29" s="3">
        <v>4</v>
      </c>
    </row>
    <row r="30" spans="1:5" ht="15.75" customHeight="1">
      <c r="A30" s="5" t="s">
        <v>35</v>
      </c>
      <c r="B30" s="3">
        <v>1</v>
      </c>
    </row>
    <row r="31" spans="1:5" ht="15.75" customHeight="1">
      <c r="A31" s="5" t="s">
        <v>114</v>
      </c>
      <c r="B31" s="3">
        <v>7</v>
      </c>
    </row>
    <row r="32" spans="1:5" ht="15.75" customHeight="1">
      <c r="A32" s="5" t="s">
        <v>29</v>
      </c>
      <c r="B32" s="3">
        <v>1</v>
      </c>
    </row>
    <row r="33" spans="1:6" ht="15.75" customHeight="1">
      <c r="A33" s="5" t="s">
        <v>23</v>
      </c>
      <c r="B33" s="3">
        <v>3</v>
      </c>
    </row>
    <row r="34" spans="1:6" ht="15.75" customHeight="1">
      <c r="A34" s="5" t="s">
        <v>35</v>
      </c>
      <c r="B34" s="3">
        <v>3</v>
      </c>
    </row>
    <row r="35" spans="1:6" ht="15.75" customHeight="1">
      <c r="A35" s="5" t="s">
        <v>115</v>
      </c>
      <c r="B35" s="3">
        <v>3</v>
      </c>
    </row>
    <row r="36" spans="1:6" ht="15.75" customHeight="1">
      <c r="A36" s="5" t="s">
        <v>29</v>
      </c>
      <c r="B36" s="3">
        <v>1</v>
      </c>
    </row>
    <row r="37" spans="1:6" ht="15.75" customHeight="1">
      <c r="A37" s="5" t="s">
        <v>23</v>
      </c>
      <c r="B37" s="3">
        <v>1</v>
      </c>
    </row>
    <row r="38" spans="1:6" ht="15.75" customHeight="1">
      <c r="A38" s="5" t="s">
        <v>35</v>
      </c>
      <c r="B38" s="3">
        <v>1</v>
      </c>
    </row>
    <row r="39" spans="1:6" ht="15.75" customHeight="1">
      <c r="A39" s="5"/>
      <c r="B39" s="3"/>
    </row>
    <row r="40" spans="1:6" ht="15.75" customHeight="1"/>
    <row r="41" spans="1:6" ht="15.75" customHeight="1">
      <c r="A41" s="7" t="s">
        <v>117</v>
      </c>
      <c r="B41" s="8"/>
      <c r="C41" s="9"/>
      <c r="D41" s="3"/>
      <c r="E41" s="3"/>
      <c r="F41" s="3"/>
    </row>
    <row r="42" spans="1:6" ht="15.75" customHeight="1">
      <c r="A42" s="3" t="s">
        <v>106</v>
      </c>
      <c r="B42" s="4" t="s">
        <v>107</v>
      </c>
      <c r="C42" s="4" t="s">
        <v>118</v>
      </c>
      <c r="F42" s="3"/>
    </row>
    <row r="43" spans="1:6" ht="15.75" customHeight="1">
      <c r="A43" s="5" t="s">
        <v>43</v>
      </c>
      <c r="B43" s="6">
        <v>0.125</v>
      </c>
      <c r="C43" s="3">
        <v>30</v>
      </c>
    </row>
    <row r="44" spans="1:6" ht="15.75" customHeight="1">
      <c r="A44" s="5" t="s">
        <v>24</v>
      </c>
      <c r="B44" s="6">
        <v>0.875</v>
      </c>
      <c r="C44" s="3">
        <v>30.357142857142858</v>
      </c>
    </row>
    <row r="45" spans="1:6" ht="15.75" customHeight="1">
      <c r="A45" s="5"/>
      <c r="B45" s="6"/>
      <c r="C45" s="3"/>
    </row>
    <row r="46" spans="1:6" ht="15.75" customHeight="1"/>
    <row r="47" spans="1:6" ht="15.75" customHeight="1"/>
    <row r="48" spans="1:6" ht="15.75" customHeight="1">
      <c r="A48" s="7" t="s">
        <v>119</v>
      </c>
      <c r="B48" s="9"/>
    </row>
    <row r="49" spans="1:3" ht="15.75" customHeight="1">
      <c r="A49" s="3" t="s">
        <v>106</v>
      </c>
      <c r="B49" s="4" t="s">
        <v>112</v>
      </c>
    </row>
    <row r="50" spans="1:3" ht="15.75" customHeight="1">
      <c r="A50" s="5" t="s">
        <v>45</v>
      </c>
      <c r="B50" s="3">
        <v>45</v>
      </c>
    </row>
    <row r="51" spans="1:3" ht="15.75" customHeight="1">
      <c r="A51" s="5" t="s">
        <v>26</v>
      </c>
      <c r="B51" s="3">
        <v>36</v>
      </c>
    </row>
    <row r="52" spans="1:3" ht="15.75" customHeight="1">
      <c r="A52" s="5" t="s">
        <v>37</v>
      </c>
      <c r="B52" s="3">
        <v>24</v>
      </c>
    </row>
    <row r="53" spans="1:3" ht="15.75" customHeight="1">
      <c r="A53" s="5" t="s">
        <v>52</v>
      </c>
      <c r="B53" s="3">
        <v>20</v>
      </c>
    </row>
    <row r="54" spans="1:3" ht="15.75" customHeight="1">
      <c r="A54" s="5" t="s">
        <v>56</v>
      </c>
      <c r="B54" s="3">
        <v>18</v>
      </c>
    </row>
    <row r="55" spans="1:3" ht="15.75" customHeight="1">
      <c r="A55" s="5" t="s">
        <v>66</v>
      </c>
      <c r="B55" s="3">
        <v>14</v>
      </c>
    </row>
    <row r="56" spans="1:3" ht="15.75" customHeight="1">
      <c r="A56" s="5" t="s">
        <v>62</v>
      </c>
      <c r="B56" s="3">
        <v>7</v>
      </c>
    </row>
    <row r="57" spans="1:3" ht="15.75" customHeight="1">
      <c r="A57" s="5" t="s">
        <v>70</v>
      </c>
      <c r="B57" s="3">
        <v>5</v>
      </c>
    </row>
    <row r="58" spans="1:3" ht="15.75" customHeight="1">
      <c r="A58" s="5"/>
      <c r="B58" s="3"/>
    </row>
    <row r="59" spans="1:3" ht="15.75" customHeight="1"/>
    <row r="60" spans="1:3" ht="15.75" customHeight="1">
      <c r="A60" s="7" t="s">
        <v>120</v>
      </c>
      <c r="B60" s="8"/>
      <c r="C60" s="9"/>
    </row>
    <row r="61" spans="1:3" ht="15.75" customHeight="1">
      <c r="A61" s="3" t="s">
        <v>106</v>
      </c>
      <c r="B61" s="4" t="s">
        <v>109</v>
      </c>
      <c r="C61" s="4" t="s">
        <v>107</v>
      </c>
    </row>
    <row r="62" spans="1:3" ht="15.75" customHeight="1">
      <c r="A62" s="5">
        <v>30</v>
      </c>
      <c r="B62" s="3">
        <v>4.4000000000000004</v>
      </c>
      <c r="C62" s="3">
        <v>5</v>
      </c>
    </row>
    <row r="63" spans="1:3" ht="15.75" customHeight="1">
      <c r="A63" s="5">
        <v>40</v>
      </c>
      <c r="B63" s="3">
        <v>4.8499999999999996</v>
      </c>
      <c r="C63" s="3">
        <v>4</v>
      </c>
    </row>
    <row r="64" spans="1:3" ht="15.75" customHeight="1">
      <c r="A64" s="5">
        <v>20</v>
      </c>
      <c r="B64" s="3">
        <v>4.2333333333333334</v>
      </c>
      <c r="C64" s="3">
        <v>3</v>
      </c>
    </row>
    <row r="65" spans="1:4" ht="15.75" customHeight="1">
      <c r="A65" s="5">
        <v>45</v>
      </c>
      <c r="B65" s="3">
        <v>4.6999999999999993</v>
      </c>
      <c r="C65" s="3">
        <v>2</v>
      </c>
    </row>
    <row r="66" spans="1:4" ht="15.75" customHeight="1">
      <c r="A66" s="5">
        <v>15</v>
      </c>
      <c r="B66" s="3">
        <v>4.7</v>
      </c>
      <c r="C66" s="3">
        <v>1</v>
      </c>
    </row>
    <row r="67" spans="1:4" ht="15.75" customHeight="1">
      <c r="A67" s="5">
        <v>10</v>
      </c>
      <c r="B67" s="3">
        <v>4.0999999999999996</v>
      </c>
      <c r="C67" s="3">
        <v>1</v>
      </c>
    </row>
    <row r="68" spans="1:4" ht="15.75" customHeight="1">
      <c r="A68" s="5"/>
      <c r="B68" s="3"/>
      <c r="C68" s="3"/>
    </row>
    <row r="69" spans="1:4" ht="15.75" customHeight="1"/>
    <row r="70" spans="1:4" ht="15.75" customHeight="1">
      <c r="A70" s="4" t="s">
        <v>3</v>
      </c>
      <c r="B70" s="4" t="s">
        <v>15</v>
      </c>
      <c r="C70" s="4" t="s">
        <v>121</v>
      </c>
      <c r="D70" s="4" t="s">
        <v>122</v>
      </c>
    </row>
    <row r="71" spans="1:4" ht="15.75" customHeight="1">
      <c r="A71" s="4" t="s">
        <v>29</v>
      </c>
      <c r="B71" s="4" t="s">
        <v>113</v>
      </c>
      <c r="C71" s="4">
        <v>1</v>
      </c>
      <c r="D71" s="4">
        <v>1</v>
      </c>
    </row>
    <row r="72" spans="1:4" ht="15.75" customHeight="1">
      <c r="A72" s="4"/>
      <c r="B72" s="4" t="s">
        <v>114</v>
      </c>
      <c r="C72" s="4">
        <v>1</v>
      </c>
      <c r="D72" s="4">
        <v>1</v>
      </c>
    </row>
    <row r="73" spans="1:4" ht="15.75" customHeight="1">
      <c r="A73" s="4"/>
      <c r="B73" s="4" t="s">
        <v>115</v>
      </c>
      <c r="C73" s="4">
        <v>1</v>
      </c>
      <c r="D73" s="4">
        <v>1</v>
      </c>
    </row>
    <row r="74" spans="1:4" ht="15.75" customHeight="1">
      <c r="A74" s="4" t="s">
        <v>23</v>
      </c>
      <c r="B74" s="4" t="s">
        <v>113</v>
      </c>
      <c r="C74" s="4">
        <v>4</v>
      </c>
      <c r="D74" s="4">
        <v>3</v>
      </c>
    </row>
    <row r="75" spans="1:4" ht="15.75" customHeight="1">
      <c r="A75" s="4"/>
      <c r="B75" s="4" t="s">
        <v>114</v>
      </c>
      <c r="C75" s="4">
        <v>3</v>
      </c>
      <c r="D75" s="4">
        <v>3</v>
      </c>
    </row>
    <row r="76" spans="1:4" ht="15.75" customHeight="1">
      <c r="A76" s="4"/>
      <c r="B76" s="4" t="s">
        <v>115</v>
      </c>
      <c r="C76" s="4">
        <v>1</v>
      </c>
      <c r="D76" s="4">
        <v>1</v>
      </c>
    </row>
    <row r="77" spans="1:4" ht="15.75" customHeight="1">
      <c r="A77" s="4" t="s">
        <v>35</v>
      </c>
      <c r="B77" s="4" t="s">
        <v>113</v>
      </c>
      <c r="C77" s="4">
        <v>1</v>
      </c>
      <c r="D77" s="4">
        <v>1</v>
      </c>
    </row>
    <row r="78" spans="1:4" ht="15.75" customHeight="1">
      <c r="A78" s="4"/>
      <c r="B78" s="4" t="s">
        <v>114</v>
      </c>
      <c r="C78" s="4">
        <v>3</v>
      </c>
      <c r="D78" s="4">
        <v>3</v>
      </c>
    </row>
    <row r="79" spans="1:4" ht="15.75" customHeight="1">
      <c r="A79" s="4"/>
      <c r="B79" s="4" t="s">
        <v>115</v>
      </c>
      <c r="C79" s="4">
        <v>1</v>
      </c>
      <c r="D79" s="4">
        <v>1</v>
      </c>
    </row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41:C41"/>
    <mergeCell ref="A48:B48"/>
    <mergeCell ref="A60:C60"/>
    <mergeCell ref="A1:D1"/>
    <mergeCell ref="F1:G1"/>
    <mergeCell ref="A8:B8"/>
    <mergeCell ref="A18:C18"/>
    <mergeCell ref="A25:B25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showGridLines="0" tabSelected="1"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Final_Merge</vt:lpstr>
      <vt:lpstr>Session</vt:lpstr>
      <vt:lpstr>Order</vt:lpstr>
      <vt:lpstr>User</vt:lpstr>
      <vt:lpstr>Pivot</vt:lpstr>
      <vt:lpstr>Visualization Dump</vt:lpstr>
      <vt:lpstr>Chart1</vt:lpstr>
      <vt:lpstr>User!ExternalData_1</vt:lpstr>
      <vt:lpstr>Order!ExternalData_2</vt:lpstr>
      <vt:lpstr>Session!ExternalData_3</vt:lpstr>
      <vt:lpstr>Final_Merge!ExternalData_4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2024-12-16T04:52:14Z</dcterms:modified>
</cp:coreProperties>
</file>