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bussiness_development_course\"/>
    </mc:Choice>
  </mc:AlternateContent>
  <xr:revisionPtr revIDLastSave="0" documentId="8_{07CB9181-1B67-4740-8B39-8FADB025E6EC}" xr6:coauthVersionLast="47" xr6:coauthVersionMax="47" xr10:uidLastSave="{00000000-0000-0000-0000-000000000000}"/>
  <bookViews>
    <workbookView xWindow="-110" yWindow="-110" windowWidth="19420" windowHeight="10300" xr2:uid="{9EB52D8E-1A99-4950-A81F-F96B04EC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14" i="1"/>
  <c r="C8" i="1"/>
  <c r="C19" i="1" s="1"/>
  <c r="D19" i="1"/>
  <c r="D14" i="1"/>
  <c r="C24" i="1" l="1"/>
  <c r="C27" i="1" s="1"/>
  <c r="J13" i="1" s="1"/>
</calcChain>
</file>

<file path=xl/sharedStrings.xml><?xml version="1.0" encoding="utf-8"?>
<sst xmlns="http://schemas.openxmlformats.org/spreadsheetml/2006/main" count="24" uniqueCount="23">
  <si>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
You are going to manage a band, The Screamin' Blue Jays, which will go on tour across the United States. The tour costs $5.5 million to fund and develop. There will be 5 concerts per week and you project the band to be on the road for 30 weeks. The average cost to rent different venues on tour is $1000 per show. Tickets will sell at $50 each. You also earn an average of $1.50 profit per ticket from concession sales. Each venue has a maximum capacity of 800 seats and you expect 80% of the seats to be full.</t>
    </r>
  </si>
  <si>
    <t>Screamin' Blue Jays</t>
  </si>
  <si>
    <t>Number of Concerts</t>
  </si>
  <si>
    <t>Concerts per week</t>
  </si>
  <si>
    <t>Week on Tour:</t>
  </si>
  <si>
    <t>Total Concerts:</t>
  </si>
  <si>
    <t>Expecter Concerts Attendance</t>
  </si>
  <si>
    <t>seats:</t>
  </si>
  <si>
    <t>Expected</t>
  </si>
  <si>
    <t>Ticket Sold:</t>
  </si>
  <si>
    <t>Costs</t>
  </si>
  <si>
    <t>Fixed Start-Up Cost</t>
  </si>
  <si>
    <t>Venue_Rental_Cost</t>
  </si>
  <si>
    <t>Total_cost</t>
  </si>
  <si>
    <t>Revenue</t>
  </si>
  <si>
    <t>Ticket_Price</t>
  </si>
  <si>
    <t>Per Person</t>
  </si>
  <si>
    <t>Concession_Sales</t>
  </si>
  <si>
    <t>Total_Revenue</t>
  </si>
  <si>
    <t>Profit</t>
  </si>
  <si>
    <t>Ticket_price</t>
  </si>
  <si>
    <t>Week_on_Tour</t>
  </si>
  <si>
    <t>Break_even_point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</si>
</sst>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6" formatCode="_-[$$-409]* #,##0_ ;_-[$$-409]* \-#,##0\ ;_-[$$-409]* &quot;-&quot;??_ ;_-@_ "/>
    <numFmt numFmtId="178" formatCode="0.0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20"/>
      <color theme="2" tint="-0.89999084444715716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0" xfId="0" applyFont="1"/>
    <xf numFmtId="0" fontId="1" fillId="2" borderId="1" xfId="3" applyBorder="1"/>
    <xf numFmtId="0" fontId="2" fillId="2" borderId="1" xfId="2" applyFill="1"/>
    <xf numFmtId="166" fontId="0" fillId="0" borderId="0" xfId="1" applyNumberFormat="1" applyFont="1"/>
    <xf numFmtId="166" fontId="0" fillId="0" borderId="0" xfId="0" applyNumberFormat="1"/>
    <xf numFmtId="164" fontId="0" fillId="0" borderId="0" xfId="0" applyNumberFormat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/>
    <xf numFmtId="166" fontId="6" fillId="4" borderId="0" xfId="0" applyNumberFormat="1" applyFont="1" applyFill="1"/>
    <xf numFmtId="166" fontId="4" fillId="0" borderId="0" xfId="0" applyNumberFormat="1" applyFont="1"/>
    <xf numFmtId="0" fontId="0" fillId="4" borderId="0" xfId="0" applyFill="1" applyAlignment="1">
      <alignment horizontal="center" textRotation="90"/>
    </xf>
    <xf numFmtId="0" fontId="1" fillId="2" borderId="0" xfId="3" applyAlignment="1">
      <alignment horizontal="center"/>
    </xf>
    <xf numFmtId="166" fontId="3" fillId="0" borderId="0" xfId="0" applyNumberFormat="1" applyFont="1"/>
    <xf numFmtId="178" fontId="0" fillId="3" borderId="0" xfId="0" applyNumberFormat="1" applyFill="1"/>
    <xf numFmtId="178" fontId="0" fillId="0" borderId="0" xfId="0" applyNumberFormat="1"/>
  </cellXfs>
  <cellStyles count="4">
    <cellStyle name="40% - Accent1" xfId="3" builtinId="31"/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5619-C781-419E-ACCF-44C4F55F832A}">
  <dimension ref="B1:S28"/>
  <sheetViews>
    <sheetView tabSelected="1" zoomScale="68" zoomScaleNormal="95" workbookViewId="0">
      <selection activeCell="E8" sqref="E8"/>
    </sheetView>
  </sheetViews>
  <sheetFormatPr defaultRowHeight="14.5" x14ac:dyDescent="0.35"/>
  <cols>
    <col min="2" max="2" width="35.7265625" bestFit="1" customWidth="1"/>
    <col min="3" max="4" width="16.453125" bestFit="1" customWidth="1"/>
    <col min="10" max="10" width="10.453125" bestFit="1" customWidth="1"/>
  </cols>
  <sheetData>
    <row r="1" spans="2:19" x14ac:dyDescent="0.35">
      <c r="B1" s="3" t="s">
        <v>1</v>
      </c>
      <c r="C1" s="3"/>
      <c r="D1" s="3"/>
      <c r="E1" s="3"/>
      <c r="F1" s="3"/>
    </row>
    <row r="2" spans="2:19" ht="15" thickBot="1" x14ac:dyDescent="0.4">
      <c r="B2" s="4"/>
      <c r="C2" s="4"/>
      <c r="D2" s="4"/>
      <c r="E2" s="4"/>
      <c r="F2" s="4"/>
    </row>
    <row r="4" spans="2:19" x14ac:dyDescent="0.35">
      <c r="L4" s="1" t="s">
        <v>0</v>
      </c>
      <c r="M4" s="2"/>
      <c r="N4" s="2"/>
      <c r="O4" s="2"/>
      <c r="P4" s="2"/>
      <c r="Q4" s="2"/>
      <c r="R4" s="2"/>
      <c r="S4" s="2"/>
    </row>
    <row r="5" spans="2:19" ht="20" thickBot="1" x14ac:dyDescent="0.5">
      <c r="B5" s="7" t="s">
        <v>2</v>
      </c>
      <c r="L5" s="2"/>
      <c r="M5" s="2"/>
      <c r="N5" s="2"/>
      <c r="O5" s="2"/>
      <c r="P5" s="2"/>
      <c r="Q5" s="2"/>
      <c r="R5" s="2"/>
      <c r="S5" s="2"/>
    </row>
    <row r="6" spans="2:19" ht="15" thickTop="1" x14ac:dyDescent="0.35">
      <c r="B6" t="s">
        <v>3</v>
      </c>
      <c r="C6" s="13">
        <v>5</v>
      </c>
      <c r="L6" s="2"/>
      <c r="M6" s="2"/>
      <c r="N6" s="2"/>
      <c r="O6" s="2"/>
      <c r="P6" s="2"/>
      <c r="Q6" s="2"/>
      <c r="R6" s="2"/>
      <c r="S6" s="2"/>
    </row>
    <row r="7" spans="2:19" x14ac:dyDescent="0.35">
      <c r="B7" t="s">
        <v>4</v>
      </c>
      <c r="C7" s="19">
        <v>34.418022528160201</v>
      </c>
      <c r="D7" s="20">
        <f>ROUNDUP(C7,0)</f>
        <v>35</v>
      </c>
      <c r="E7" t="s">
        <v>22</v>
      </c>
      <c r="L7" s="2"/>
      <c r="M7" s="2"/>
      <c r="N7" s="2"/>
      <c r="O7" s="2"/>
      <c r="P7" s="2"/>
      <c r="Q7" s="2"/>
      <c r="R7" s="2"/>
      <c r="S7" s="2"/>
    </row>
    <row r="8" spans="2:19" x14ac:dyDescent="0.35">
      <c r="B8" t="s">
        <v>5</v>
      </c>
      <c r="C8">
        <f>C7*C6</f>
        <v>172.09011264080101</v>
      </c>
      <c r="L8" s="2"/>
      <c r="M8" s="2"/>
      <c r="N8" s="2"/>
      <c r="O8" s="2"/>
      <c r="P8" s="2"/>
      <c r="Q8" s="2"/>
      <c r="R8" s="2"/>
      <c r="S8" s="2"/>
    </row>
    <row r="9" spans="2:19" x14ac:dyDescent="0.35">
      <c r="L9" s="2"/>
      <c r="M9" s="2"/>
      <c r="N9" s="2"/>
      <c r="O9" s="2"/>
      <c r="P9" s="2"/>
      <c r="Q9" s="2"/>
      <c r="R9" s="2"/>
      <c r="S9" s="2"/>
    </row>
    <row r="10" spans="2:19" x14ac:dyDescent="0.35">
      <c r="L10" s="2"/>
      <c r="M10" s="2"/>
      <c r="N10" s="2"/>
      <c r="O10" s="2"/>
      <c r="P10" s="2"/>
      <c r="Q10" s="2"/>
      <c r="R10" s="2"/>
      <c r="S10" s="2"/>
    </row>
    <row r="11" spans="2:19" ht="20" thickBot="1" x14ac:dyDescent="0.5">
      <c r="B11" s="7" t="s">
        <v>6</v>
      </c>
      <c r="L11" s="2"/>
      <c r="M11" s="2"/>
      <c r="N11" s="2"/>
      <c r="O11" s="2"/>
      <c r="P11" s="2"/>
      <c r="Q11" s="2"/>
      <c r="R11" s="2"/>
      <c r="S11" s="2"/>
    </row>
    <row r="12" spans="2:19" ht="15" thickTop="1" x14ac:dyDescent="0.35">
      <c r="B12" t="s">
        <v>7</v>
      </c>
      <c r="C12">
        <v>800</v>
      </c>
      <c r="I12" s="16" t="s">
        <v>21</v>
      </c>
      <c r="J12" s="17" t="s">
        <v>20</v>
      </c>
      <c r="K12" s="17"/>
      <c r="L12" s="17"/>
      <c r="M12" s="17"/>
      <c r="N12" s="17"/>
      <c r="O12" s="17"/>
      <c r="P12" s="17"/>
    </row>
    <row r="13" spans="2:19" x14ac:dyDescent="0.35">
      <c r="B13" t="s">
        <v>8</v>
      </c>
      <c r="C13" s="12">
        <v>0.8</v>
      </c>
      <c r="I13" s="16"/>
      <c r="J13" s="15">
        <f>C27</f>
        <v>0</v>
      </c>
      <c r="K13" s="18">
        <v>40</v>
      </c>
      <c r="L13" s="18">
        <v>45</v>
      </c>
      <c r="M13" s="18">
        <v>50</v>
      </c>
      <c r="N13" s="18">
        <v>55</v>
      </c>
      <c r="O13" s="18">
        <v>60</v>
      </c>
      <c r="P13" s="18">
        <v>65</v>
      </c>
    </row>
    <row r="14" spans="2:19" x14ac:dyDescent="0.35">
      <c r="B14" t="s">
        <v>9</v>
      </c>
      <c r="C14">
        <f>C13*C12</f>
        <v>640</v>
      </c>
      <c r="D14" t="str">
        <f ca="1">_xlfn.FORMULATEXT(C14)</f>
        <v>=C13*C12</v>
      </c>
      <c r="I14" s="16"/>
      <c r="J14" s="5">
        <v>30</v>
      </c>
      <c r="K14">
        <f t="dataTable" ref="K14:P19" dt2D="1" dtr="1" r1="C22" r2="C7"/>
        <v>-1666000</v>
      </c>
      <c r="L14">
        <v>-1186000</v>
      </c>
      <c r="M14">
        <v>-706000</v>
      </c>
      <c r="N14">
        <v>-226000</v>
      </c>
      <c r="O14">
        <v>254000</v>
      </c>
      <c r="P14">
        <v>734000</v>
      </c>
    </row>
    <row r="15" spans="2:19" x14ac:dyDescent="0.35">
      <c r="I15" s="16"/>
      <c r="J15" s="5">
        <v>35</v>
      </c>
      <c r="K15">
        <v>-1027000</v>
      </c>
      <c r="L15">
        <v>-467000</v>
      </c>
      <c r="M15">
        <v>93000</v>
      </c>
      <c r="N15">
        <v>653000</v>
      </c>
      <c r="O15">
        <v>1213000</v>
      </c>
      <c r="P15">
        <v>1773000</v>
      </c>
    </row>
    <row r="16" spans="2:19" ht="15" thickBot="1" x14ac:dyDescent="0.4">
      <c r="B16" s="6" t="s">
        <v>10</v>
      </c>
      <c r="I16" s="16"/>
      <c r="J16" s="5">
        <v>40</v>
      </c>
      <c r="K16">
        <v>-388000</v>
      </c>
      <c r="L16">
        <v>252000</v>
      </c>
      <c r="M16">
        <v>892000</v>
      </c>
      <c r="N16">
        <v>1532000</v>
      </c>
      <c r="O16">
        <v>2172000</v>
      </c>
      <c r="P16">
        <v>2812000</v>
      </c>
    </row>
    <row r="17" spans="2:16" ht="15" thickTop="1" x14ac:dyDescent="0.35">
      <c r="B17" t="s">
        <v>11</v>
      </c>
      <c r="C17" s="8">
        <v>5500000</v>
      </c>
      <c r="I17" s="16"/>
      <c r="J17" s="5">
        <v>45</v>
      </c>
      <c r="K17">
        <v>251000</v>
      </c>
      <c r="L17">
        <v>971000</v>
      </c>
      <c r="M17">
        <v>1691000</v>
      </c>
      <c r="N17">
        <v>2411000</v>
      </c>
      <c r="O17">
        <v>3131000</v>
      </c>
      <c r="P17">
        <v>3851000</v>
      </c>
    </row>
    <row r="18" spans="2:16" x14ac:dyDescent="0.35">
      <c r="B18" t="s">
        <v>12</v>
      </c>
      <c r="C18" s="8">
        <v>1000</v>
      </c>
      <c r="I18" s="16"/>
      <c r="J18" s="5">
        <v>50</v>
      </c>
      <c r="K18">
        <v>890000</v>
      </c>
      <c r="L18">
        <v>1690000</v>
      </c>
      <c r="M18">
        <v>2490000</v>
      </c>
      <c r="N18">
        <v>3290000</v>
      </c>
      <c r="O18">
        <v>4090000</v>
      </c>
      <c r="P18">
        <v>4890000</v>
      </c>
    </row>
    <row r="19" spans="2:16" x14ac:dyDescent="0.35">
      <c r="B19" t="s">
        <v>13</v>
      </c>
      <c r="C19" s="9">
        <f>C8*C18+C17</f>
        <v>5672090.1126408009</v>
      </c>
      <c r="D19" t="str">
        <f ca="1">_xlfn.FORMULATEXT(C19)</f>
        <v>=C8*C18+C17</v>
      </c>
      <c r="I19" s="16"/>
      <c r="J19" s="5">
        <v>55</v>
      </c>
      <c r="K19">
        <v>1529000</v>
      </c>
      <c r="L19">
        <v>2409000</v>
      </c>
      <c r="M19">
        <v>3289000</v>
      </c>
      <c r="N19">
        <v>4169000</v>
      </c>
      <c r="O19">
        <v>5049000</v>
      </c>
      <c r="P19">
        <v>5929000</v>
      </c>
    </row>
    <row r="21" spans="2:16" ht="15" thickBot="1" x14ac:dyDescent="0.4">
      <c r="B21" s="6" t="s">
        <v>14</v>
      </c>
    </row>
    <row r="22" spans="2:16" ht="15" thickTop="1" x14ac:dyDescent="0.35">
      <c r="B22" t="s">
        <v>15</v>
      </c>
      <c r="C22" s="11">
        <v>50</v>
      </c>
      <c r="D22" t="s">
        <v>16</v>
      </c>
    </row>
    <row r="23" spans="2:16" x14ac:dyDescent="0.35">
      <c r="B23" t="s">
        <v>17</v>
      </c>
      <c r="C23" s="10">
        <v>1.5</v>
      </c>
      <c r="D23" t="s">
        <v>16</v>
      </c>
    </row>
    <row r="24" spans="2:16" x14ac:dyDescent="0.35">
      <c r="B24" t="s">
        <v>18</v>
      </c>
      <c r="C24" s="9">
        <f>C14*C22*C8+C23*C14*C8</f>
        <v>5672090.1126408009</v>
      </c>
    </row>
    <row r="27" spans="2:16" ht="15" thickBot="1" x14ac:dyDescent="0.4">
      <c r="B27" s="6" t="s">
        <v>19</v>
      </c>
      <c r="C27" s="14">
        <f>C24-C19</f>
        <v>0</v>
      </c>
    </row>
    <row r="28" spans="2:16" ht="15" thickTop="1" x14ac:dyDescent="0.35"/>
  </sheetData>
  <mergeCells count="4">
    <mergeCell ref="L4:S11"/>
    <mergeCell ref="B1:F2"/>
    <mergeCell ref="J12:P12"/>
    <mergeCell ref="I12:I19"/>
  </mergeCells>
  <conditionalFormatting sqref="K14:P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2024-05-31T02:49:03Z</dcterms:created>
  <dcterms:modified xsi:type="dcterms:W3CDTF">2024-05-31T04:32:21Z</dcterms:modified>
</cp:coreProperties>
</file>