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45" yWindow="15" windowWidth="19980" windowHeight="7815" firstSheet="1" activeTab="1"/>
  </bookViews>
  <sheets>
    <sheet name="Sheet1" sheetId="1" state="hidden" r:id="rId1"/>
    <sheet name="Updated" sheetId="2" r:id="rId2"/>
  </sheets>
  <definedNames>
    <definedName name="_xlnm._FilterDatabase" localSheetId="0" hidden="1">Sheet1!$A$1:$N$4</definedName>
    <definedName name="_xlnm._FilterDatabase" localSheetId="1" hidden="1">Updated!$A$1:$H$39</definedName>
  </definedNames>
  <calcPr calcId="145621"/>
</workbook>
</file>

<file path=xl/calcChain.xml><?xml version="1.0" encoding="utf-8"?>
<calcChain xmlns="http://schemas.openxmlformats.org/spreadsheetml/2006/main">
  <c r="F34" i="2" l="1"/>
  <c r="G34" i="2"/>
  <c r="G25" i="2" l="1"/>
  <c r="G24" i="2"/>
  <c r="G23" i="2"/>
  <c r="G30" i="2" l="1"/>
  <c r="G38" i="2" l="1"/>
  <c r="G7" i="2" l="1"/>
  <c r="G14" i="2" l="1"/>
  <c r="G10" i="2"/>
  <c r="G42" i="2"/>
  <c r="G41" i="2"/>
  <c r="G27" i="2"/>
  <c r="G40" i="2"/>
  <c r="F40" i="2"/>
  <c r="G39" i="2"/>
  <c r="G37" i="2"/>
  <c r="G36" i="2"/>
  <c r="F36" i="2"/>
  <c r="G33" i="2"/>
  <c r="F33" i="2"/>
  <c r="G32" i="2"/>
  <c r="F32" i="2"/>
  <c r="G31" i="2"/>
  <c r="F31" i="2"/>
  <c r="G29" i="2"/>
  <c r="F29" i="2"/>
  <c r="G22" i="2"/>
  <c r="F22" i="2"/>
  <c r="G21" i="2"/>
  <c r="F21" i="2"/>
  <c r="G20" i="2"/>
  <c r="F20" i="2"/>
  <c r="G19" i="2"/>
  <c r="G18" i="2"/>
  <c r="G17" i="2"/>
  <c r="G16" i="2"/>
  <c r="G15" i="2"/>
  <c r="G12" i="2"/>
  <c r="G11" i="2"/>
  <c r="F11" i="2"/>
  <c r="G9" i="2"/>
  <c r="G8" i="2"/>
  <c r="G6" i="2"/>
  <c r="G28" i="2"/>
  <c r="F28" i="2"/>
  <c r="G5" i="2"/>
  <c r="G4" i="2"/>
  <c r="G3" i="2"/>
  <c r="F3" i="2"/>
  <c r="G2" i="2"/>
  <c r="K3" i="1" l="1"/>
  <c r="J3" i="1"/>
  <c r="L3" i="1" l="1"/>
</calcChain>
</file>

<file path=xl/comments1.xml><?xml version="1.0" encoding="utf-8"?>
<comments xmlns="http://schemas.openxmlformats.org/spreadsheetml/2006/main">
  <authors>
    <author>Sharmila Manoharaj</author>
    <author>Sudheer Kumar Balivada</author>
  </authors>
  <commentList>
    <comment ref="H13" authorId="0">
      <text>
        <r>
          <rPr>
            <b/>
            <sz val="9"/>
            <color indexed="81"/>
            <rFont val="Tahoma"/>
            <family val="2"/>
          </rPr>
          <t>Sharmila Manoharaj:</t>
        </r>
        <r>
          <rPr>
            <sz val="9"/>
            <color indexed="81"/>
            <rFont val="Tahoma"/>
            <family val="2"/>
          </rPr>
          <t xml:space="preserve">
This script is on hold. Need to do modification.
</t>
        </r>
      </text>
    </comment>
    <comment ref="H18" authorId="1">
      <text>
        <r>
          <rPr>
            <b/>
            <sz val="9"/>
            <color indexed="81"/>
            <rFont val="Tahoma"/>
            <family val="2"/>
          </rPr>
          <t xml:space="preserve">Scripting is on hold. Will be covered when the story comes in sprint.
</t>
        </r>
      </text>
    </comment>
    <comment ref="H29" authorId="1">
      <text>
        <r>
          <rPr>
            <b/>
            <sz val="9"/>
            <color indexed="81"/>
            <rFont val="Tahoma"/>
            <family val="2"/>
          </rPr>
          <t>Need to revisit the test cases and script at later point</t>
        </r>
        <r>
          <rPr>
            <sz val="9"/>
            <color indexed="81"/>
            <rFont val="Tahoma"/>
            <family val="2"/>
          </rPr>
          <t xml:space="preserve">
</t>
        </r>
      </text>
    </comment>
  </commentList>
</comments>
</file>

<file path=xl/sharedStrings.xml><?xml version="1.0" encoding="utf-8"?>
<sst xmlns="http://schemas.openxmlformats.org/spreadsheetml/2006/main" count="190" uniqueCount="149">
  <si>
    <t>Screen</t>
  </si>
  <si>
    <t>Related Automation Script</t>
  </si>
  <si>
    <t>User Story B-04762</t>
  </si>
  <si>
    <t>AT-04762_MedicationFrequency</t>
  </si>
  <si>
    <t>AT-04762_PharmacistFrequency</t>
  </si>
  <si>
    <t>AT-04762_PTCFrequencyList</t>
  </si>
  <si>
    <t>MedicationsManagement &gt; Review</t>
  </si>
  <si>
    <t>MedicationsManagement &gt; Pharmacist Med Review</t>
  </si>
  <si>
    <t>Schedule and Call Information &gt; Medications</t>
  </si>
  <si>
    <t>Add Button
Label Name Table
ESA checkBox
Label Name dropdown
Rx Number TextBox
Written Date Filed
Filled Date Field
Frequency dropdown
Save Button
Edit Button
Close window button</t>
  </si>
  <si>
    <t>Number of manualTestcases for respective UserStory (as in Version One)</t>
  </si>
  <si>
    <t>Related Manual TestCase
(as in Version One)</t>
  </si>
  <si>
    <t>Warning popup
Disclaimer popup
Add Button
Label Name Table
ESA checkBox
Label Name dropdown
Rx Number TextBox
Written Date Filed
Filled Date Field
Frequency dropdown
Save Button
Edit Button
Close window button</t>
  </si>
  <si>
    <t>Validate ' Frequency' drop down Field for newly adding medication by PTC login
Validate ' Frequency' drop down for the existing medication record by PTC login
Validate “With Meals/Snacks” content in the ' Frequency' drop down list by PTC login
Validate "Non-Dialysis Days” content in the ' Frequency' drop down list by PTC login
Validate “With Meals/Snacks” content in the ' Frequency' drop down list for the existing medication record by PTC login
Validate "Non-Dialysis Days” content in the ' Frequency' drop down list for the existing medication record by PTC login</t>
  </si>
  <si>
    <t>Validate ' Frequency' drop down Field for newly adding medication
Validate ' Frequency' drop down Field for existing Medication record
Validate “With Meals/Snacks” content in the ' Frequency' drop down
Validate "Non-Dialysis Days” content in the ' Frequency' drop down list
Validate “With Meals/Snacks” content in the ' Frequency' drop down list for the existing medication record
Validate “Non-Dialysis Days” content in the ' Frequency' drop down list for the existing medication record</t>
  </si>
  <si>
    <t>Validate ' Frequency' drop down Field for newly adding Medication in Pharmacist Med Review'
Validate ' Frequency' drop down Field for existing Medication record in Pharmacist Med Review
Validate “With Meals/Snacks”content in the ' Frequency' drop down list in Pharmacist Med Review'
Validate "Non-Dialysis Days” content in the ' Frequency' drop down' in Pharmacist Med Review'
Validate “With Meals/Snacks” content in the ' Frequency' drop down list for the existing medication record in Pharmacist Med Review'
Validate "Non-Dialysis Days” content in the ' Frequency' drop down list for the existing medication record in Pharmacist Med Review</t>
  </si>
  <si>
    <t>Automation covered testcases</t>
  </si>
  <si>
    <t xml:space="preserve">Objects on respective screen which are covered by automation script </t>
  </si>
  <si>
    <t>Number of manual testcases covered by automation scripts</t>
  </si>
  <si>
    <t>Regression TestCases
(File Name)</t>
  </si>
  <si>
    <t>Project</t>
  </si>
  <si>
    <t>File Name and Path in V1</t>
  </si>
  <si>
    <t>No. of  Regression TestCases</t>
  </si>
  <si>
    <t xml:space="preserve">No. of  Regression TestCases Automated </t>
  </si>
  <si>
    <t>Test Coverage</t>
  </si>
  <si>
    <t>Total no. of Test Cases</t>
  </si>
  <si>
    <t>Total no. of automated test cases</t>
  </si>
  <si>
    <t>Tools-&gt;Material Fulfillment</t>
  </si>
  <si>
    <t>MaterialFulfillment</t>
  </si>
  <si>
    <t>Testcase Matrix</t>
  </si>
  <si>
    <t>Testcases Automated</t>
  </si>
  <si>
    <t>Testcases Manual</t>
  </si>
  <si>
    <t>Automation Script</t>
  </si>
  <si>
    <t>Total Testcases</t>
  </si>
  <si>
    <t>Medications &gt; Pharmacist Med Review</t>
  </si>
  <si>
    <t>PatientInfo_Demographics</t>
  </si>
  <si>
    <t>PatientInfo_Demographics.xls</t>
  </si>
  <si>
    <t>CPP_VHN_Material Fulfillment.xls</t>
  </si>
  <si>
    <t>CPP_VHN_Manage Documents.xls</t>
  </si>
  <si>
    <t>Patient Info left Panel</t>
  </si>
  <si>
    <t>ManageDocuments</t>
  </si>
  <si>
    <t>Tools-&gt;Manage Documents</t>
  </si>
  <si>
    <t>ScoreCard.xls</t>
  </si>
  <si>
    <t>Patient Snapshot</t>
  </si>
  <si>
    <t>Score_Card</t>
  </si>
  <si>
    <t>Consents</t>
  </si>
  <si>
    <t>Consents Workflow</t>
  </si>
  <si>
    <t>Consents_workflow</t>
  </si>
  <si>
    <t>Maintenance</t>
  </si>
  <si>
    <t>Consents_workflow.xlsx</t>
  </si>
  <si>
    <t>Rx</t>
  </si>
  <si>
    <t>SNP</t>
  </si>
  <si>
    <t>Labs</t>
  </si>
  <si>
    <t>Medications Management &gt; Review</t>
  </si>
  <si>
    <t>Hospitalization Management &gt; Review</t>
  </si>
  <si>
    <t>Patient Care Plan</t>
  </si>
  <si>
    <t>Choose Contact Method window,  Patient Care Plan &gt; Recap</t>
  </si>
  <si>
    <t>My Patients &gt; Patient List</t>
  </si>
  <si>
    <t>Choose Contact Method window,  Patient Care Plan &gt; Recap, My Patients &gt; Patient List</t>
  </si>
  <si>
    <t>Referrals, Depression Management &gt; Referrals</t>
  </si>
  <si>
    <t>Hospitalization Management &gt; Review,  MemberInfo &gt; Programs Table</t>
  </si>
  <si>
    <t>(PTC) Schedule and Call Information window &gt; Medications</t>
  </si>
  <si>
    <t>Home Safety Screen</t>
  </si>
  <si>
    <t>ActionItemsMouseover</t>
  </si>
  <si>
    <t>PHMFrequency</t>
  </si>
  <si>
    <t>MedicationFrequency</t>
  </si>
  <si>
    <t>PTCFrequencyList</t>
  </si>
  <si>
    <t>ReviewMedications</t>
  </si>
  <si>
    <t>DischargeAlert</t>
  </si>
  <si>
    <t>PatientListColumns</t>
  </si>
  <si>
    <t>PatientListColumnsSpecific</t>
  </si>
  <si>
    <t>EligibilityReport</t>
  </si>
  <si>
    <t>ReferralsMenu</t>
  </si>
  <si>
    <t>HKCpayor</t>
  </si>
  <si>
    <t>PHMFrequency.xls</t>
  </si>
  <si>
    <t>MedicationFrequency.xls</t>
  </si>
  <si>
    <t>PTCFrequencyList.xls</t>
  </si>
  <si>
    <t>ReviewMedications.xls</t>
  </si>
  <si>
    <t>DischargeAlert.xls</t>
  </si>
  <si>
    <t>ActionItemsMouseover.xls</t>
  </si>
  <si>
    <t>PatientListColumns.xls</t>
  </si>
  <si>
    <t>PatientListColumnsSpecific.xls</t>
  </si>
  <si>
    <t>EligibilityReport.xls</t>
  </si>
  <si>
    <t>ReferralsMenu.xls</t>
  </si>
  <si>
    <t>HKCpayor.xls</t>
  </si>
  <si>
    <t>LabTask</t>
  </si>
  <si>
    <t>HomeSafetyScreening</t>
  </si>
  <si>
    <t>FallRiskAssessment</t>
  </si>
  <si>
    <t>LabTask.xls</t>
  </si>
  <si>
    <t>HomeSafetyScreening.xls</t>
  </si>
  <si>
    <t>FallRiskAssessment.xls</t>
  </si>
  <si>
    <t>PatientInfo (EPS), ReferralManagement, Comorbids</t>
  </si>
  <si>
    <t>TransplantEvaluation</t>
  </si>
  <si>
    <t>TransplantEvaluation.xls</t>
  </si>
  <si>
    <t>AdvanceCarePlanning</t>
  </si>
  <si>
    <t>AdvanceCarePlanning.xls</t>
  </si>
  <si>
    <t>AccessManagement</t>
  </si>
  <si>
    <t>ADLScreening</t>
  </si>
  <si>
    <t>CognitiveScreening</t>
  </si>
  <si>
    <t>Immunizations</t>
  </si>
  <si>
    <t>Stratification</t>
  </si>
  <si>
    <t>Screenings-&gt;Cognitive Screening</t>
  </si>
  <si>
    <t>CognitiveScreening.xlsx</t>
  </si>
  <si>
    <t>CPP_Immunization.xlsx</t>
  </si>
  <si>
    <t>Clinical Management-&gt;Immunizations</t>
  </si>
  <si>
    <t>DepressionScreening</t>
  </si>
  <si>
    <t>DepressionScreening.xlsx</t>
  </si>
  <si>
    <t>Screenings-&gt;Depression Screening</t>
  </si>
  <si>
    <t>Access_Management_Test_Cases.xlsx</t>
  </si>
  <si>
    <t>ADL Screening</t>
  </si>
  <si>
    <t>ADL_Screening_Test_Cases.xlsx</t>
  </si>
  <si>
    <t>Stratification.xls</t>
  </si>
  <si>
    <t>Screenings-&gt;Diabeties Screenings</t>
  </si>
  <si>
    <t>Terminate Patient (EPS Role)</t>
  </si>
  <si>
    <t>EPSTerminatePatient</t>
  </si>
  <si>
    <t>EPSTerminatePatient.xls</t>
  </si>
  <si>
    <t>Screening -&gt; Enrollment Screening (VHES Role)</t>
  </si>
  <si>
    <t>Enrollment Screening</t>
  </si>
  <si>
    <t>PTC Add new patient (PTC Role)</t>
  </si>
  <si>
    <t>PTC_AddNewPatient</t>
  </si>
  <si>
    <t>DiabetesScreening</t>
  </si>
  <si>
    <t>DiabetiesScreening.xlsx</t>
  </si>
  <si>
    <t>Clinical Management-&gt;Comorbids</t>
  </si>
  <si>
    <t>Comorbids</t>
  </si>
  <si>
    <t>Comorbids.xlsx</t>
  </si>
  <si>
    <t>PatientCarePlan</t>
  </si>
  <si>
    <t>PatientCarePlan.xls</t>
  </si>
  <si>
    <t>SNP, ESCO</t>
  </si>
  <si>
    <t>PatientAssignmentValidation</t>
  </si>
  <si>
    <t>PatientAssignmentValidation.xls</t>
  </si>
  <si>
    <t>ESCO</t>
  </si>
  <si>
    <t>Referrals</t>
  </si>
  <si>
    <t>ReferralsOutPatientVisit</t>
  </si>
  <si>
    <t>ReferralsOutPatientVisit.xls</t>
  </si>
  <si>
    <t>PatientInfo, ReferralManagement, ActionItems, Choose Contact Method window, Medications, AccessMangement (AccessInformation), PatientAssessment (Baseline), ADL Screening, Comorbids(ReviewComorbids), Cognitive Screening, Depression Screening, Pain Assessment</t>
  </si>
  <si>
    <t>PatientInitialTasks</t>
  </si>
  <si>
    <t>PatientInitialTasks.xls</t>
  </si>
  <si>
    <t>Medications</t>
  </si>
  <si>
    <t>Medications.xls</t>
  </si>
  <si>
    <t>PAMSurvey</t>
  </si>
  <si>
    <t>Screenings-&gt;PAM Survey</t>
  </si>
  <si>
    <t>PainAssessment</t>
  </si>
  <si>
    <t>Screenings-&gt;Pain Assessment</t>
  </si>
  <si>
    <t>Patient_Assessment</t>
  </si>
  <si>
    <t>Print_Reports</t>
  </si>
  <si>
    <t>PainAssessment.xls</t>
  </si>
  <si>
    <t>PAMSurvey.xls</t>
  </si>
  <si>
    <t>Print Reports</t>
  </si>
  <si>
    <t>Print_Reports.xls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</si>
</sst>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name val="Calibri"/>
      <family val="2"/>
      <scheme val="minor"/>
    </font>
    <font>
      <b/>
      <sz val="9"/>
      <color indexed="81"/>
      <name val="Tahoma"/>
      <family val="2"/>
    </font>
    <font>
      <sz val="10"/>
      <color theme="1"/>
      <name val="Times New Roman"/>
      <family val="1"/>
    </font>
    <font>
      <sz val="10"/>
      <color theme="1"/>
      <name val="Times New Roman"/>
      <family val="1"/>
    </font>
    <font>
      <sz val="9"/>
      <color indexed="81"/>
      <name val="Tahoma"/>
      <family val="2"/>
    </font>
  </fonts>
  <fills count="3">
    <fill>
      <patternFill patternType="none"/>
    </fill>
    <fill>
      <patternFill patternType="gray125"/>
    </fill>
    <fill>
      <patternFill patternType="solid">
        <fgColor rgb="FF9FE6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2" fillId="0" borderId="1" xfId="0" applyFont="1" applyBorder="1" applyAlignment="1">
      <alignment vertical="center" wrapText="1"/>
    </xf>
    <xf numFmtId="0" fontId="0" fillId="0" borderId="1" xfId="0" applyBorder="1"/>
    <xf numFmtId="0" fontId="0" fillId="0" borderId="1" xfId="0" applyBorder="1" applyAlignment="1">
      <alignment horizontal="center" vertical="center"/>
    </xf>
    <xf numFmtId="0" fontId="0" fillId="0" borderId="0" xfId="0" applyAlignment="1">
      <alignment horizontal="center"/>
    </xf>
    <xf numFmtId="0" fontId="0" fillId="0" borderId="0" xfId="0" applyAlignment="1">
      <alignment horizontal="left"/>
    </xf>
    <xf numFmtId="0" fontId="4" fillId="0" borderId="1" xfId="0" applyFont="1" applyBorder="1"/>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xf>
    <xf numFmtId="0" fontId="4" fillId="0" borderId="1" xfId="0" applyFont="1" applyBorder="1" applyAlignment="1">
      <alignment horizontal="center"/>
    </xf>
    <xf numFmtId="0" fontId="4" fillId="0" borderId="1" xfId="0" applyFont="1" applyBorder="1" applyAlignment="1">
      <alignment horizontal="left" wrapText="1"/>
    </xf>
    <xf numFmtId="0" fontId="4" fillId="0" borderId="1" xfId="0" applyFont="1" applyFill="1" applyBorder="1"/>
    <xf numFmtId="0" fontId="4" fillId="0" borderId="0" xfId="0" applyFont="1"/>
    <xf numFmtId="2" fontId="4" fillId="0" borderId="1" xfId="0" applyNumberFormat="1" applyFont="1" applyBorder="1" applyAlignment="1">
      <alignment horizontal="center"/>
    </xf>
    <xf numFmtId="2" fontId="4" fillId="0" borderId="1" xfId="0" applyNumberFormat="1" applyFont="1" applyBorder="1" applyAlignment="1">
      <alignment horizontal="center" vertical="top"/>
    </xf>
    <xf numFmtId="0" fontId="5" fillId="0" borderId="1" xfId="0" applyFont="1" applyBorder="1"/>
    <xf numFmtId="0" fontId="5" fillId="0" borderId="1" xfId="0" applyFont="1" applyBorder="1" applyAlignment="1"/>
    <xf numFmtId="0" fontId="5" fillId="0" borderId="1" xfId="0" applyFont="1" applyBorder="1" applyAlignment="1">
      <alignment horizontal="center" vertical="top"/>
    </xf>
    <xf numFmtId="2" fontId="5" fillId="0" borderId="1" xfId="0" applyNumberFormat="1" applyFont="1" applyBorder="1" applyAlignment="1">
      <alignment horizontal="center"/>
    </xf>
    <xf numFmtId="0" fontId="5" fillId="0" borderId="1" xfId="0" applyFont="1" applyFill="1" applyBorder="1"/>
    <xf numFmtId="0" fontId="4" fillId="0" borderId="1" xfId="0" applyFont="1" applyBorder="1" applyAlignment="1"/>
    <xf numFmtId="0" fontId="4" fillId="0" borderId="1" xfId="0" applyFont="1" applyFill="1" applyBorder="1" applyAlignment="1">
      <alignment horizontal="left"/>
    </xf>
    <xf numFmtId="0" fontId="4" fillId="0" borderId="1" xfId="0" applyFont="1" applyFill="1" applyBorder="1" applyAlignment="1">
      <alignment horizontal="center"/>
    </xf>
    <xf numFmtId="2" fontId="4" fillId="0" borderId="1" xfId="0" applyNumberFormat="1" applyFont="1" applyFill="1" applyBorder="1" applyAlignment="1">
      <alignment horizontal="center"/>
    </xf>
    <xf numFmtId="0" fontId="0" fillId="0" borderId="0" xfId="0" applyFill="1"/>
    <xf numFmtId="2" fontId="4" fillId="0" borderId="1" xfId="0" applyNumberFormat="1" applyFont="1" applyFill="1" applyBorder="1" applyAlignment="1">
      <alignment horizontal="center" vertical="top"/>
    </xf>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xf>
    <xf numFmtId="2" fontId="4" fillId="0" borderId="1" xfId="0" applyNumberFormat="1" applyFont="1" applyFill="1" applyBorder="1" applyAlignment="1">
      <alignment horizontal="center" vertical="center"/>
    </xf>
    <xf numFmtId="0" fontId="4" fillId="0" borderId="1" xfId="0" applyFont="1" applyBorder="1" applyAlignment="1">
      <alignment horizontal="left"/>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FE6FF"/>
      <color rgb="FF5BD4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85" zoomScaleNormal="85" workbookViewId="0">
      <selection activeCell="D1" sqref="D1"/>
    </sheetView>
  </sheetViews>
  <sheetFormatPr defaultRowHeight="15" x14ac:dyDescent="0.25"/>
  <cols>
    <col min="1" max="1" width="50.28515625" customWidth="1"/>
    <col min="2" max="2" width="31" customWidth="1"/>
    <col min="3" max="3" width="24" customWidth="1"/>
    <col min="4" max="4" width="60" customWidth="1"/>
    <col min="5" max="6" width="16" style="2" customWidth="1"/>
    <col min="7" max="7" width="12" bestFit="1" customWidth="1"/>
    <col min="8" max="12" width="12" customWidth="1"/>
    <col min="13" max="13" width="19.7109375" customWidth="1"/>
    <col min="14" max="14" width="12.28515625" customWidth="1"/>
  </cols>
  <sheetData>
    <row r="1" spans="1:14" s="3" customFormat="1" ht="90" x14ac:dyDescent="0.25">
      <c r="A1" s="4" t="s">
        <v>0</v>
      </c>
      <c r="B1" s="4" t="s">
        <v>1</v>
      </c>
      <c r="C1" s="4" t="s">
        <v>17</v>
      </c>
      <c r="D1" s="4" t="s">
        <v>16</v>
      </c>
      <c r="E1" s="4" t="s">
        <v>10</v>
      </c>
      <c r="F1" s="4" t="s">
        <v>18</v>
      </c>
      <c r="G1" s="4" t="s">
        <v>19</v>
      </c>
      <c r="H1" s="4" t="s">
        <v>22</v>
      </c>
      <c r="I1" s="4" t="s">
        <v>23</v>
      </c>
      <c r="J1" s="4" t="s">
        <v>25</v>
      </c>
      <c r="K1" s="4" t="s">
        <v>26</v>
      </c>
      <c r="L1" s="4" t="s">
        <v>24</v>
      </c>
      <c r="M1" s="4" t="s">
        <v>11</v>
      </c>
      <c r="N1" s="4" t="s">
        <v>20</v>
      </c>
    </row>
    <row r="2" spans="1:14" s="1" customFormat="1" ht="195" customHeight="1" x14ac:dyDescent="0.25">
      <c r="A2" s="5" t="s">
        <v>6</v>
      </c>
      <c r="B2" s="5" t="s">
        <v>3</v>
      </c>
      <c r="C2" s="6" t="s">
        <v>12</v>
      </c>
      <c r="D2" s="7" t="s">
        <v>14</v>
      </c>
      <c r="E2" s="42">
        <v>18</v>
      </c>
      <c r="F2" s="42">
        <v>18</v>
      </c>
      <c r="G2" s="39" t="s">
        <v>21</v>
      </c>
      <c r="H2" s="9"/>
      <c r="I2" s="9"/>
      <c r="J2" s="9"/>
      <c r="K2" s="9"/>
      <c r="L2" s="9"/>
      <c r="M2" s="43" t="s">
        <v>2</v>
      </c>
      <c r="N2" s="5"/>
    </row>
    <row r="3" spans="1:14" s="1" customFormat="1" ht="210" x14ac:dyDescent="0.25">
      <c r="A3" s="5" t="s">
        <v>7</v>
      </c>
      <c r="B3" s="5" t="s">
        <v>4</v>
      </c>
      <c r="C3" s="6" t="s">
        <v>9</v>
      </c>
      <c r="D3" s="7" t="s">
        <v>15</v>
      </c>
      <c r="E3" s="42"/>
      <c r="F3" s="42"/>
      <c r="G3" s="40"/>
      <c r="H3" s="9">
        <v>25</v>
      </c>
      <c r="I3" s="9">
        <v>15</v>
      </c>
      <c r="J3" s="9">
        <f>SUM(E2,H3)</f>
        <v>43</v>
      </c>
      <c r="K3" s="9">
        <f>SUM(F2,I3)</f>
        <v>33</v>
      </c>
      <c r="L3" s="9">
        <f>K3/J3*100</f>
        <v>76.744186046511629</v>
      </c>
      <c r="M3" s="43"/>
      <c r="N3" s="5"/>
    </row>
    <row r="4" spans="1:14" s="1" customFormat="1" ht="195" customHeight="1" x14ac:dyDescent="0.25">
      <c r="A4" s="5" t="s">
        <v>8</v>
      </c>
      <c r="B4" s="5" t="s">
        <v>5</v>
      </c>
      <c r="C4" s="6" t="s">
        <v>12</v>
      </c>
      <c r="D4" s="7" t="s">
        <v>13</v>
      </c>
      <c r="E4" s="42"/>
      <c r="F4" s="42"/>
      <c r="G4" s="41"/>
      <c r="H4" s="9"/>
      <c r="I4" s="9"/>
      <c r="J4" s="9"/>
      <c r="K4" s="9"/>
      <c r="L4" s="9"/>
      <c r="M4" s="43"/>
      <c r="N4" s="5"/>
    </row>
    <row r="5" spans="1:14" x14ac:dyDescent="0.25">
      <c r="A5" s="8"/>
      <c r="B5" s="8"/>
      <c r="C5" s="8"/>
      <c r="D5" s="8"/>
      <c r="E5" s="9"/>
      <c r="F5" s="9"/>
      <c r="G5" s="8"/>
      <c r="H5" s="8"/>
      <c r="I5" s="8"/>
      <c r="J5" s="8"/>
      <c r="K5" s="8"/>
      <c r="L5" s="8"/>
      <c r="M5" s="8"/>
      <c r="N5" s="8"/>
    </row>
    <row r="6" spans="1:14" x14ac:dyDescent="0.25">
      <c r="A6" s="8"/>
      <c r="B6" s="8"/>
      <c r="C6" s="8"/>
      <c r="D6" s="8"/>
      <c r="E6" s="9"/>
      <c r="F6" s="9"/>
      <c r="G6" s="8"/>
      <c r="H6" s="8"/>
      <c r="I6" s="8"/>
      <c r="J6" s="8"/>
      <c r="K6" s="8"/>
      <c r="L6" s="8"/>
      <c r="M6" s="8"/>
      <c r="N6" s="8"/>
    </row>
    <row r="7" spans="1:14" x14ac:dyDescent="0.25">
      <c r="A7" s="8"/>
      <c r="B7" s="8"/>
      <c r="C7" s="8"/>
      <c r="D7" s="8"/>
      <c r="E7" s="9"/>
      <c r="F7" s="9"/>
      <c r="G7" s="8"/>
      <c r="H7" s="8"/>
      <c r="I7" s="8"/>
      <c r="J7" s="8"/>
      <c r="K7" s="8"/>
      <c r="L7" s="8"/>
      <c r="M7" s="8"/>
      <c r="N7" s="8"/>
    </row>
    <row r="8" spans="1:14" x14ac:dyDescent="0.25">
      <c r="A8" s="8"/>
      <c r="B8" s="8"/>
      <c r="C8" s="8"/>
      <c r="D8" s="8"/>
      <c r="E8" s="9"/>
      <c r="F8" s="9"/>
      <c r="G8" s="8"/>
      <c r="H8" s="8"/>
      <c r="I8" s="8"/>
      <c r="J8" s="8"/>
      <c r="K8" s="8"/>
      <c r="L8" s="8"/>
      <c r="M8" s="8"/>
      <c r="N8" s="8"/>
    </row>
  </sheetData>
  <mergeCells count="4">
    <mergeCell ref="G2:G4"/>
    <mergeCell ref="E2:E4"/>
    <mergeCell ref="F2:F4"/>
    <mergeCell ref="M2:M4"/>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tabSelected="1" zoomScaleNormal="100" workbookViewId="0">
      <selection activeCell="J36" sqref="J36"/>
    </sheetView>
  </sheetViews>
  <sheetFormatPr defaultRowHeight="15" x14ac:dyDescent="0.25"/>
  <cols>
    <col min="1" max="1" width="12.5703125" bestFit="1" customWidth="1"/>
    <col min="2" max="2" width="69.5703125" style="11" bestFit="1" customWidth="1"/>
    <col min="3" max="3" width="30" style="11" bestFit="1" customWidth="1"/>
    <col min="4" max="4" width="14.42578125" style="10" customWidth="1"/>
    <col min="5" max="6" width="20.28515625" style="10" customWidth="1"/>
    <col min="7" max="7" width="26.28515625" style="10" customWidth="1"/>
    <col min="8" max="8" width="33" style="11" bestFit="1" customWidth="1"/>
  </cols>
  <sheetData>
    <row r="1" spans="1:8" s="10" customFormat="1" x14ac:dyDescent="0.25">
      <c r="A1" s="4" t="s">
        <v>20</v>
      </c>
      <c r="B1" s="4" t="s">
        <v>0</v>
      </c>
      <c r="C1" s="4" t="s">
        <v>32</v>
      </c>
      <c r="D1" s="4" t="s">
        <v>33</v>
      </c>
      <c r="E1" s="4" t="s">
        <v>30</v>
      </c>
      <c r="F1" s="4" t="s">
        <v>31</v>
      </c>
      <c r="G1" s="4" t="s">
        <v>24</v>
      </c>
      <c r="H1" s="4" t="s">
        <v>29</v>
      </c>
    </row>
    <row r="2" spans="1:8" x14ac:dyDescent="0.25">
      <c r="A2" s="18" t="s">
        <v>51</v>
      </c>
      <c r="B2" s="15" t="s">
        <v>96</v>
      </c>
      <c r="C2" s="15" t="s">
        <v>96</v>
      </c>
      <c r="D2" s="16">
        <v>12</v>
      </c>
      <c r="E2" s="16">
        <v>5</v>
      </c>
      <c r="F2" s="16">
        <v>7</v>
      </c>
      <c r="G2" s="20">
        <f t="shared" ref="G2:G12" si="0">E2/D2*100</f>
        <v>41.666666666666671</v>
      </c>
      <c r="H2" s="15" t="s">
        <v>108</v>
      </c>
    </row>
    <row r="3" spans="1:8" x14ac:dyDescent="0.25">
      <c r="A3" s="12" t="s">
        <v>48</v>
      </c>
      <c r="B3" s="15" t="s">
        <v>56</v>
      </c>
      <c r="C3" s="15" t="s">
        <v>63</v>
      </c>
      <c r="D3" s="16">
        <v>18</v>
      </c>
      <c r="E3" s="16">
        <v>18</v>
      </c>
      <c r="F3" s="16">
        <f>D3-E3</f>
        <v>0</v>
      </c>
      <c r="G3" s="21">
        <f t="shared" si="0"/>
        <v>100</v>
      </c>
      <c r="H3" s="15" t="s">
        <v>79</v>
      </c>
    </row>
    <row r="4" spans="1:8" x14ac:dyDescent="0.25">
      <c r="A4" s="18" t="s">
        <v>51</v>
      </c>
      <c r="B4" s="15" t="s">
        <v>109</v>
      </c>
      <c r="C4" s="15" t="s">
        <v>97</v>
      </c>
      <c r="D4" s="16">
        <v>12</v>
      </c>
      <c r="E4" s="16">
        <v>11</v>
      </c>
      <c r="F4" s="16">
        <v>1</v>
      </c>
      <c r="G4" s="20">
        <f t="shared" si="0"/>
        <v>91.666666666666657</v>
      </c>
      <c r="H4" s="15" t="s">
        <v>110</v>
      </c>
    </row>
    <row r="5" spans="1:8" s="31" customFormat="1" x14ac:dyDescent="0.25">
      <c r="A5" s="18" t="s">
        <v>51</v>
      </c>
      <c r="B5" s="28" t="s">
        <v>94</v>
      </c>
      <c r="C5" s="28" t="s">
        <v>94</v>
      </c>
      <c r="D5" s="29">
        <v>11</v>
      </c>
      <c r="E5" s="29">
        <v>7</v>
      </c>
      <c r="F5" s="29">
        <v>4</v>
      </c>
      <c r="G5" s="30">
        <f t="shared" si="0"/>
        <v>63.636363636363633</v>
      </c>
      <c r="H5" s="28" t="s">
        <v>95</v>
      </c>
    </row>
    <row r="6" spans="1:8" s="31" customFormat="1" x14ac:dyDescent="0.25">
      <c r="A6" s="12" t="s">
        <v>51</v>
      </c>
      <c r="B6" s="12" t="s">
        <v>101</v>
      </c>
      <c r="C6" s="12" t="s">
        <v>98</v>
      </c>
      <c r="D6" s="16">
        <v>9</v>
      </c>
      <c r="E6" s="16">
        <v>4</v>
      </c>
      <c r="F6" s="16">
        <v>5</v>
      </c>
      <c r="G6" s="20">
        <f t="shared" si="0"/>
        <v>44.444444444444443</v>
      </c>
      <c r="H6" s="12" t="s">
        <v>102</v>
      </c>
    </row>
    <row r="7" spans="1:8" x14ac:dyDescent="0.25">
      <c r="A7" s="26" t="s">
        <v>51</v>
      </c>
      <c r="B7" s="27" t="s">
        <v>122</v>
      </c>
      <c r="C7" s="27" t="s">
        <v>123</v>
      </c>
      <c r="D7" s="16">
        <v>19</v>
      </c>
      <c r="E7" s="16">
        <v>19</v>
      </c>
      <c r="F7" s="16">
        <v>0</v>
      </c>
      <c r="G7" s="20">
        <f t="shared" si="0"/>
        <v>100</v>
      </c>
      <c r="H7" s="27" t="s">
        <v>124</v>
      </c>
    </row>
    <row r="8" spans="1:8" x14ac:dyDescent="0.25">
      <c r="A8" s="12" t="s">
        <v>45</v>
      </c>
      <c r="B8" s="38" t="s">
        <v>46</v>
      </c>
      <c r="C8" s="38" t="s">
        <v>47</v>
      </c>
      <c r="D8" s="16">
        <v>86</v>
      </c>
      <c r="E8" s="16">
        <v>41</v>
      </c>
      <c r="F8" s="16">
        <v>45</v>
      </c>
      <c r="G8" s="21">
        <f t="shared" si="0"/>
        <v>47.674418604651166</v>
      </c>
      <c r="H8" s="38" t="s">
        <v>49</v>
      </c>
    </row>
    <row r="9" spans="1:8" x14ac:dyDescent="0.25">
      <c r="A9" s="12" t="s">
        <v>51</v>
      </c>
      <c r="B9" s="12" t="s">
        <v>107</v>
      </c>
      <c r="C9" s="12" t="s">
        <v>105</v>
      </c>
      <c r="D9" s="16">
        <v>7</v>
      </c>
      <c r="E9" s="16">
        <v>6</v>
      </c>
      <c r="F9" s="16">
        <v>1</v>
      </c>
      <c r="G9" s="20">
        <f t="shared" si="0"/>
        <v>85.714285714285708</v>
      </c>
      <c r="H9" s="12" t="s">
        <v>106</v>
      </c>
    </row>
    <row r="10" spans="1:8" x14ac:dyDescent="0.25">
      <c r="A10" s="22" t="s">
        <v>51</v>
      </c>
      <c r="B10" s="23" t="s">
        <v>112</v>
      </c>
      <c r="C10" s="23" t="s">
        <v>120</v>
      </c>
      <c r="D10" s="24">
        <v>12</v>
      </c>
      <c r="E10" s="24">
        <v>10</v>
      </c>
      <c r="F10" s="24">
        <v>2</v>
      </c>
      <c r="G10" s="25">
        <f t="shared" si="0"/>
        <v>83.333333333333343</v>
      </c>
      <c r="H10" s="23" t="s">
        <v>121</v>
      </c>
    </row>
    <row r="11" spans="1:8" x14ac:dyDescent="0.25">
      <c r="A11" s="12" t="s">
        <v>48</v>
      </c>
      <c r="B11" s="38" t="s">
        <v>54</v>
      </c>
      <c r="C11" s="38" t="s">
        <v>68</v>
      </c>
      <c r="D11" s="16">
        <v>19</v>
      </c>
      <c r="E11" s="16">
        <v>10</v>
      </c>
      <c r="F11" s="16">
        <f>D11-E11</f>
        <v>9</v>
      </c>
      <c r="G11" s="21">
        <f t="shared" si="0"/>
        <v>52.631578947368418</v>
      </c>
      <c r="H11" s="38" t="s">
        <v>78</v>
      </c>
    </row>
    <row r="12" spans="1:8" x14ac:dyDescent="0.25">
      <c r="A12" s="12" t="s">
        <v>48</v>
      </c>
      <c r="B12" s="15" t="s">
        <v>58</v>
      </c>
      <c r="C12" s="15" t="s">
        <v>71</v>
      </c>
      <c r="D12" s="16">
        <v>16</v>
      </c>
      <c r="E12" s="16">
        <v>12</v>
      </c>
      <c r="F12" s="16">
        <v>4</v>
      </c>
      <c r="G12" s="21">
        <f t="shared" si="0"/>
        <v>75</v>
      </c>
      <c r="H12" s="15" t="s">
        <v>82</v>
      </c>
    </row>
    <row r="13" spans="1:8" x14ac:dyDescent="0.25">
      <c r="A13" s="12"/>
      <c r="B13" s="12" t="s">
        <v>116</v>
      </c>
      <c r="C13" s="15" t="s">
        <v>117</v>
      </c>
      <c r="D13" s="16"/>
      <c r="E13" s="16"/>
      <c r="F13" s="16"/>
      <c r="G13" s="25"/>
      <c r="H13" s="15"/>
    </row>
    <row r="14" spans="1:8" x14ac:dyDescent="0.25">
      <c r="A14" s="12"/>
      <c r="B14" s="12" t="s">
        <v>113</v>
      </c>
      <c r="C14" s="15" t="s">
        <v>114</v>
      </c>
      <c r="D14" s="16">
        <v>8</v>
      </c>
      <c r="E14" s="16">
        <v>8</v>
      </c>
      <c r="F14" s="16">
        <v>0</v>
      </c>
      <c r="G14" s="25">
        <f t="shared" ref="G14:G25" si="1">E14/D14*100</f>
        <v>100</v>
      </c>
      <c r="H14" s="15" t="s">
        <v>115</v>
      </c>
    </row>
    <row r="15" spans="1:8" x14ac:dyDescent="0.25">
      <c r="A15" s="12" t="s">
        <v>51</v>
      </c>
      <c r="B15" s="12" t="s">
        <v>87</v>
      </c>
      <c r="C15" s="15" t="s">
        <v>87</v>
      </c>
      <c r="D15" s="16">
        <v>7</v>
      </c>
      <c r="E15" s="16">
        <v>6</v>
      </c>
      <c r="F15" s="16">
        <v>1</v>
      </c>
      <c r="G15" s="20">
        <f t="shared" si="1"/>
        <v>85.714285714285708</v>
      </c>
      <c r="H15" s="15" t="s">
        <v>90</v>
      </c>
    </row>
    <row r="16" spans="1:8" x14ac:dyDescent="0.25">
      <c r="A16" s="12" t="s">
        <v>50</v>
      </c>
      <c r="B16" s="18" t="s">
        <v>60</v>
      </c>
      <c r="C16" s="15" t="s">
        <v>73</v>
      </c>
      <c r="D16" s="16">
        <v>6</v>
      </c>
      <c r="E16" s="16">
        <v>3</v>
      </c>
      <c r="F16" s="16">
        <v>3</v>
      </c>
      <c r="G16" s="21">
        <f t="shared" si="1"/>
        <v>50</v>
      </c>
      <c r="H16" s="15" t="s">
        <v>84</v>
      </c>
    </row>
    <row r="17" spans="1:8" x14ac:dyDescent="0.25">
      <c r="A17" s="18" t="s">
        <v>51</v>
      </c>
      <c r="B17" s="18" t="s">
        <v>62</v>
      </c>
      <c r="C17" s="28" t="s">
        <v>86</v>
      </c>
      <c r="D17" s="29">
        <v>8</v>
      </c>
      <c r="E17" s="29">
        <v>7</v>
      </c>
      <c r="F17" s="29">
        <v>1</v>
      </c>
      <c r="G17" s="30">
        <f t="shared" si="1"/>
        <v>87.5</v>
      </c>
      <c r="H17" s="28" t="s">
        <v>89</v>
      </c>
    </row>
    <row r="18" spans="1:8" s="31" customFormat="1" x14ac:dyDescent="0.25">
      <c r="A18" s="12" t="s">
        <v>51</v>
      </c>
      <c r="B18" s="12" t="s">
        <v>104</v>
      </c>
      <c r="C18" s="12" t="s">
        <v>99</v>
      </c>
      <c r="D18" s="16"/>
      <c r="E18" s="16"/>
      <c r="F18" s="16"/>
      <c r="G18" s="20" t="e">
        <f t="shared" si="1"/>
        <v>#DIV/0!</v>
      </c>
      <c r="H18" s="12" t="s">
        <v>103</v>
      </c>
    </row>
    <row r="19" spans="1:8" x14ac:dyDescent="0.25">
      <c r="A19" s="12" t="s">
        <v>51</v>
      </c>
      <c r="B19" s="12" t="s">
        <v>52</v>
      </c>
      <c r="C19" s="38" t="s">
        <v>85</v>
      </c>
      <c r="D19" s="16">
        <v>39</v>
      </c>
      <c r="E19" s="16">
        <v>24</v>
      </c>
      <c r="F19" s="16">
        <v>11</v>
      </c>
      <c r="G19" s="20">
        <f t="shared" si="1"/>
        <v>61.53846153846154</v>
      </c>
      <c r="H19" s="38" t="s">
        <v>88</v>
      </c>
    </row>
    <row r="20" spans="1:8" x14ac:dyDescent="0.25">
      <c r="A20" s="12" t="s">
        <v>45</v>
      </c>
      <c r="B20" s="38" t="s">
        <v>41</v>
      </c>
      <c r="C20" s="15" t="s">
        <v>40</v>
      </c>
      <c r="D20" s="16">
        <v>6</v>
      </c>
      <c r="E20" s="16">
        <v>6</v>
      </c>
      <c r="F20" s="16">
        <f>D20-E20</f>
        <v>0</v>
      </c>
      <c r="G20" s="21">
        <f t="shared" si="1"/>
        <v>100</v>
      </c>
      <c r="H20" s="15" t="s">
        <v>38</v>
      </c>
    </row>
    <row r="21" spans="1:8" x14ac:dyDescent="0.25">
      <c r="A21" s="12" t="s">
        <v>45</v>
      </c>
      <c r="B21" s="13" t="s">
        <v>27</v>
      </c>
      <c r="C21" s="13" t="s">
        <v>28</v>
      </c>
      <c r="D21" s="14">
        <v>10</v>
      </c>
      <c r="E21" s="14">
        <v>10</v>
      </c>
      <c r="F21" s="14">
        <f>D21-E21</f>
        <v>0</v>
      </c>
      <c r="G21" s="21">
        <f t="shared" si="1"/>
        <v>100</v>
      </c>
      <c r="H21" s="13" t="s">
        <v>37</v>
      </c>
    </row>
    <row r="22" spans="1:8" x14ac:dyDescent="0.25">
      <c r="A22" s="12" t="s">
        <v>48</v>
      </c>
      <c r="B22" s="38" t="s">
        <v>53</v>
      </c>
      <c r="C22" s="38" t="s">
        <v>65</v>
      </c>
      <c r="D22" s="16">
        <v>18</v>
      </c>
      <c r="E22" s="16">
        <v>14</v>
      </c>
      <c r="F22" s="14">
        <f>D22-E22</f>
        <v>4</v>
      </c>
      <c r="G22" s="21">
        <f t="shared" si="1"/>
        <v>77.777777777777786</v>
      </c>
      <c r="H22" s="38" t="s">
        <v>75</v>
      </c>
    </row>
    <row r="23" spans="1:8" s="19" customFormat="1" ht="12.75" customHeight="1" x14ac:dyDescent="0.25">
      <c r="A23" s="8"/>
      <c r="B23" s="35" t="s">
        <v>53</v>
      </c>
      <c r="C23" s="34" t="s">
        <v>137</v>
      </c>
      <c r="D23" s="36">
        <v>74</v>
      </c>
      <c r="E23" s="36">
        <v>74</v>
      </c>
      <c r="F23" s="36">
        <v>0</v>
      </c>
      <c r="G23" s="36">
        <f t="shared" si="1"/>
        <v>100</v>
      </c>
      <c r="H23" s="34" t="s">
        <v>138</v>
      </c>
    </row>
    <row r="24" spans="1:8" x14ac:dyDescent="0.25">
      <c r="A24" s="38"/>
      <c r="B24" s="38" t="s">
        <v>142</v>
      </c>
      <c r="C24" s="38" t="s">
        <v>141</v>
      </c>
      <c r="D24" s="36">
        <v>5</v>
      </c>
      <c r="E24" s="36">
        <v>5</v>
      </c>
      <c r="F24" s="36">
        <v>0</v>
      </c>
      <c r="G24" s="36">
        <f t="shared" si="1"/>
        <v>100</v>
      </c>
      <c r="H24" s="38" t="s">
        <v>145</v>
      </c>
    </row>
    <row r="25" spans="1:8" x14ac:dyDescent="0.25">
      <c r="A25" s="35"/>
      <c r="B25" s="35" t="s">
        <v>140</v>
      </c>
      <c r="C25" s="35" t="s">
        <v>139</v>
      </c>
      <c r="D25" s="36">
        <v>5</v>
      </c>
      <c r="E25" s="36">
        <v>5</v>
      </c>
      <c r="F25" s="36">
        <v>0</v>
      </c>
      <c r="G25" s="36">
        <f t="shared" si="1"/>
        <v>100</v>
      </c>
      <c r="H25" s="35" t="s">
        <v>146</v>
      </c>
    </row>
    <row r="26" spans="1:8" x14ac:dyDescent="0.25">
      <c r="A26" s="18"/>
      <c r="B26" s="18"/>
      <c r="C26" s="18" t="s">
        <v>143</v>
      </c>
      <c r="D26" s="18"/>
      <c r="E26" s="18"/>
      <c r="F26" s="18"/>
      <c r="G26" s="18"/>
      <c r="H26" s="18"/>
    </row>
    <row r="27" spans="1:8" x14ac:dyDescent="0.25">
      <c r="A27" s="18" t="s">
        <v>127</v>
      </c>
      <c r="B27" s="18" t="s">
        <v>91</v>
      </c>
      <c r="C27" s="28" t="s">
        <v>128</v>
      </c>
      <c r="D27" s="29">
        <v>7</v>
      </c>
      <c r="E27" s="29">
        <v>7</v>
      </c>
      <c r="F27" s="29">
        <v>0</v>
      </c>
      <c r="G27" s="30">
        <f t="shared" ref="G27:G34" si="2">E27/D27*100</f>
        <v>100</v>
      </c>
      <c r="H27" s="28" t="s">
        <v>129</v>
      </c>
    </row>
    <row r="28" spans="1:8" x14ac:dyDescent="0.25">
      <c r="A28" s="18" t="s">
        <v>48</v>
      </c>
      <c r="B28" s="28" t="s">
        <v>55</v>
      </c>
      <c r="C28" s="28" t="s">
        <v>125</v>
      </c>
      <c r="D28" s="29">
        <v>3</v>
      </c>
      <c r="E28" s="29">
        <v>3</v>
      </c>
      <c r="F28" s="29">
        <f>D28-E28</f>
        <v>0</v>
      </c>
      <c r="G28" s="32">
        <f t="shared" si="2"/>
        <v>100</v>
      </c>
      <c r="H28" s="28" t="s">
        <v>126</v>
      </c>
    </row>
    <row r="29" spans="1:8" x14ac:dyDescent="0.25">
      <c r="A29" s="12" t="s">
        <v>45</v>
      </c>
      <c r="B29" s="38" t="s">
        <v>39</v>
      </c>
      <c r="C29" s="38" t="s">
        <v>35</v>
      </c>
      <c r="D29" s="16">
        <v>10</v>
      </c>
      <c r="E29" s="16">
        <v>10</v>
      </c>
      <c r="F29" s="14">
        <f>D29-E29</f>
        <v>0</v>
      </c>
      <c r="G29" s="21">
        <f t="shared" si="2"/>
        <v>100</v>
      </c>
      <c r="H29" s="38" t="s">
        <v>36</v>
      </c>
    </row>
    <row r="30" spans="1:8" ht="51" x14ac:dyDescent="0.25">
      <c r="A30" s="33" t="s">
        <v>51</v>
      </c>
      <c r="B30" s="35" t="s">
        <v>134</v>
      </c>
      <c r="C30" s="34" t="s">
        <v>135</v>
      </c>
      <c r="D30" s="36">
        <v>29</v>
      </c>
      <c r="E30" s="36">
        <v>23</v>
      </c>
      <c r="F30" s="36">
        <v>2</v>
      </c>
      <c r="G30" s="37">
        <f t="shared" si="2"/>
        <v>79.310344827586206</v>
      </c>
      <c r="H30" s="34" t="s">
        <v>136</v>
      </c>
    </row>
    <row r="31" spans="1:8" x14ac:dyDescent="0.25">
      <c r="A31" s="12" t="s">
        <v>48</v>
      </c>
      <c r="B31" s="15" t="s">
        <v>56</v>
      </c>
      <c r="C31" s="17" t="s">
        <v>69</v>
      </c>
      <c r="D31" s="16">
        <v>14</v>
      </c>
      <c r="E31" s="16">
        <v>14</v>
      </c>
      <c r="F31" s="16">
        <f>D31-E31</f>
        <v>0</v>
      </c>
      <c r="G31" s="21">
        <f t="shared" si="2"/>
        <v>100</v>
      </c>
      <c r="H31" s="15" t="s">
        <v>80</v>
      </c>
    </row>
    <row r="32" spans="1:8" x14ac:dyDescent="0.25">
      <c r="A32" s="12" t="s">
        <v>48</v>
      </c>
      <c r="B32" s="38" t="s">
        <v>57</v>
      </c>
      <c r="C32" s="15" t="s">
        <v>70</v>
      </c>
      <c r="D32" s="16">
        <v>3</v>
      </c>
      <c r="E32" s="16">
        <v>3</v>
      </c>
      <c r="F32" s="16">
        <f>D32-E32</f>
        <v>0</v>
      </c>
      <c r="G32" s="21">
        <f t="shared" si="2"/>
        <v>100</v>
      </c>
      <c r="H32" s="15" t="s">
        <v>81</v>
      </c>
    </row>
    <row r="33" spans="1:8" s="31" customFormat="1" x14ac:dyDescent="0.25">
      <c r="A33" s="12" t="s">
        <v>48</v>
      </c>
      <c r="B33" s="38" t="s">
        <v>34</v>
      </c>
      <c r="C33" s="38" t="s">
        <v>64</v>
      </c>
      <c r="D33" s="16">
        <v>10</v>
      </c>
      <c r="E33" s="16">
        <v>10</v>
      </c>
      <c r="F33" s="14">
        <f>D33-E33</f>
        <v>0</v>
      </c>
      <c r="G33" s="21">
        <f t="shared" si="2"/>
        <v>100</v>
      </c>
      <c r="H33" s="38" t="s">
        <v>74</v>
      </c>
    </row>
    <row r="34" spans="1:8" x14ac:dyDescent="0.25">
      <c r="A34" s="18" t="s">
        <v>51</v>
      </c>
      <c r="B34" s="18" t="s">
        <v>147</v>
      </c>
      <c r="C34" s="18" t="s">
        <v>144</v>
      </c>
      <c r="D34" s="18">
        <v>22</v>
      </c>
      <c r="E34" s="18">
        <v>16</v>
      </c>
      <c r="F34" s="18">
        <f>D34-E34</f>
        <v>6</v>
      </c>
      <c r="G34" s="18">
        <f t="shared" si="2"/>
        <v>72.727272727272734</v>
      </c>
      <c r="H34" s="18" t="s">
        <v>148</v>
      </c>
    </row>
    <row r="35" spans="1:8" s="31" customFormat="1" x14ac:dyDescent="0.25">
      <c r="A35" s="12" t="s">
        <v>50</v>
      </c>
      <c r="B35" s="12" t="s">
        <v>118</v>
      </c>
      <c r="C35" s="38" t="s">
        <v>119</v>
      </c>
      <c r="D35" s="16"/>
      <c r="E35" s="16"/>
      <c r="F35" s="16"/>
      <c r="G35" s="25"/>
      <c r="H35" s="38"/>
    </row>
    <row r="36" spans="1:8" x14ac:dyDescent="0.25">
      <c r="A36" s="12" t="s">
        <v>48</v>
      </c>
      <c r="B36" s="38" t="s">
        <v>61</v>
      </c>
      <c r="C36" s="38" t="s">
        <v>66</v>
      </c>
      <c r="D36" s="16">
        <v>6</v>
      </c>
      <c r="E36" s="16">
        <v>6</v>
      </c>
      <c r="F36" s="14">
        <f>D36-E36</f>
        <v>0</v>
      </c>
      <c r="G36" s="21">
        <f t="shared" ref="G36:G42" si="3">E36/D36*100</f>
        <v>100</v>
      </c>
      <c r="H36" s="38" t="s">
        <v>76</v>
      </c>
    </row>
    <row r="37" spans="1:8" ht="51" x14ac:dyDescent="0.25">
      <c r="A37" s="12" t="s">
        <v>48</v>
      </c>
      <c r="B37" s="38" t="s">
        <v>59</v>
      </c>
      <c r="C37" s="38" t="s">
        <v>72</v>
      </c>
      <c r="D37" s="16">
        <v>5</v>
      </c>
      <c r="E37" s="16">
        <v>3</v>
      </c>
      <c r="F37" s="16">
        <v>2</v>
      </c>
      <c r="G37" s="21">
        <f t="shared" si="3"/>
        <v>60</v>
      </c>
      <c r="H37" s="38" t="s">
        <v>83</v>
      </c>
    </row>
    <row r="38" spans="1:8" x14ac:dyDescent="0.25">
      <c r="A38" s="18" t="s">
        <v>130</v>
      </c>
      <c r="B38" s="18" t="s">
        <v>131</v>
      </c>
      <c r="C38" s="28" t="s">
        <v>132</v>
      </c>
      <c r="D38" s="29">
        <v>10</v>
      </c>
      <c r="E38" s="29">
        <v>10</v>
      </c>
      <c r="F38" s="29">
        <v>0</v>
      </c>
      <c r="G38" s="30">
        <f t="shared" si="3"/>
        <v>100</v>
      </c>
      <c r="H38" s="28" t="s">
        <v>133</v>
      </c>
    </row>
    <row r="39" spans="1:8" x14ac:dyDescent="0.25">
      <c r="A39" s="12" t="s">
        <v>48</v>
      </c>
      <c r="B39" s="38" t="s">
        <v>53</v>
      </c>
      <c r="C39" s="38" t="s">
        <v>67</v>
      </c>
      <c r="D39" s="16">
        <v>18</v>
      </c>
      <c r="E39" s="16">
        <v>8</v>
      </c>
      <c r="F39" s="16">
        <v>10</v>
      </c>
      <c r="G39" s="21">
        <f t="shared" si="3"/>
        <v>44.444444444444443</v>
      </c>
      <c r="H39" s="38" t="s">
        <v>77</v>
      </c>
    </row>
    <row r="40" spans="1:8" x14ac:dyDescent="0.25">
      <c r="A40" s="12" t="s">
        <v>45</v>
      </c>
      <c r="B40" s="38" t="s">
        <v>43</v>
      </c>
      <c r="C40" s="38" t="s">
        <v>44</v>
      </c>
      <c r="D40" s="16">
        <v>14</v>
      </c>
      <c r="E40" s="16">
        <v>14</v>
      </c>
      <c r="F40" s="16">
        <f>D40-E40</f>
        <v>0</v>
      </c>
      <c r="G40" s="21">
        <f t="shared" si="3"/>
        <v>100</v>
      </c>
      <c r="H40" s="38" t="s">
        <v>42</v>
      </c>
    </row>
    <row r="41" spans="1:8" x14ac:dyDescent="0.25">
      <c r="A41" s="18" t="s">
        <v>51</v>
      </c>
      <c r="B41" s="38" t="s">
        <v>100</v>
      </c>
      <c r="C41" s="38" t="s">
        <v>100</v>
      </c>
      <c r="D41" s="16">
        <v>11</v>
      </c>
      <c r="E41" s="16">
        <v>7</v>
      </c>
      <c r="F41" s="16">
        <v>4</v>
      </c>
      <c r="G41" s="20">
        <f t="shared" si="3"/>
        <v>63.636363636363633</v>
      </c>
      <c r="H41" s="38" t="s">
        <v>111</v>
      </c>
    </row>
    <row r="42" spans="1:8" x14ac:dyDescent="0.25">
      <c r="A42" s="18" t="s">
        <v>51</v>
      </c>
      <c r="B42" s="18" t="s">
        <v>92</v>
      </c>
      <c r="C42" s="28" t="s">
        <v>92</v>
      </c>
      <c r="D42" s="29">
        <v>10</v>
      </c>
      <c r="E42" s="29">
        <v>6</v>
      </c>
      <c r="F42" s="29">
        <v>4</v>
      </c>
      <c r="G42" s="30">
        <f t="shared" si="3"/>
        <v>60</v>
      </c>
      <c r="H42" s="28" t="s">
        <v>93</v>
      </c>
    </row>
  </sheetData>
  <autoFilter ref="A1:H39">
    <sortState ref="A2:H42">
      <sortCondition ref="C1:C39"/>
    </sortState>
  </autoFilter>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Updated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Ainl Jacob</dc:creator>
  <cp:lastModifiedBy>Sharmila Manoharaj</cp:lastModifiedBy>
  <dcterms:created xsi:type="dcterms:W3CDTF">2015-06-09T05:24:26Z</dcterms:created>
  <dcterms:modified xsi:type="dcterms:W3CDTF">2016-01-18T17:17:00Z</dcterms:modified>
</cp:coreProperties>
</file>