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arun.das.lv\Downloads\"/>
    </mc:Choice>
  </mc:AlternateContent>
  <xr:revisionPtr revIDLastSave="0" documentId="13_ncr:1_{5BD7BE38-A3E9-4FFC-ACFF-89734B97817B}" xr6:coauthVersionLast="47" xr6:coauthVersionMax="47" xr10:uidLastSave="{00000000-0000-0000-0000-000000000000}"/>
  <bookViews>
    <workbookView xWindow="-110" yWindow="-110" windowWidth="19420" windowHeight="10300" activeTab="1" xr2:uid="{65C14963-D7D9-489F-85DF-B390E3AF6B64}"/>
  </bookViews>
  <sheets>
    <sheet name="Data" sheetId="1" r:id="rId1"/>
    <sheet name="Sheet4" sheetId="5" r:id="rId2"/>
  </sheets>
  <calcPr calcId="191029"/>
  <pivotCaches>
    <pivotCache cacheId="5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K3" i="5"/>
  <c r="J3" i="5"/>
  <c r="P781" i="1"/>
  <c r="L61" i="5" l="1"/>
  <c r="L21" i="5"/>
  <c r="L60" i="5"/>
  <c r="L20" i="5"/>
  <c r="L79" i="5"/>
  <c r="L39" i="5"/>
  <c r="L19" i="5"/>
  <c r="L58" i="5"/>
  <c r="L38" i="5"/>
  <c r="L18" i="5"/>
  <c r="L85" i="5"/>
  <c r="L81" i="5"/>
  <c r="L41" i="5"/>
  <c r="L80" i="5"/>
  <c r="L40" i="5"/>
  <c r="L59" i="5"/>
  <c r="L10" i="5"/>
  <c r="L48" i="5"/>
  <c r="L47" i="5"/>
  <c r="L26" i="5"/>
  <c r="L28" i="5"/>
  <c r="L87" i="5"/>
  <c r="L27" i="5"/>
  <c r="L86" i="5"/>
  <c r="L46" i="5"/>
  <c r="L83" i="5"/>
  <c r="L63" i="5"/>
  <c r="L43" i="5"/>
  <c r="L23" i="5"/>
  <c r="L68" i="5"/>
  <c r="L67" i="5"/>
  <c r="L7" i="5"/>
  <c r="L66" i="5"/>
  <c r="L6" i="5"/>
  <c r="L78" i="5"/>
  <c r="L82" i="5"/>
  <c r="L62" i="5"/>
  <c r="L42" i="5"/>
  <c r="L22" i="5"/>
  <c r="L17" i="5"/>
  <c r="L56" i="5"/>
  <c r="L15" i="5"/>
  <c r="L14" i="5"/>
  <c r="L73" i="5"/>
  <c r="L13" i="5"/>
  <c r="L3" i="5"/>
  <c r="L52" i="5"/>
  <c r="L32" i="5"/>
  <c r="L71" i="5"/>
  <c r="L31" i="5"/>
  <c r="L70" i="5"/>
  <c r="L50" i="5"/>
  <c r="L30" i="5"/>
  <c r="L77" i="5"/>
  <c r="L16" i="5"/>
  <c r="L55" i="5"/>
  <c r="L74" i="5"/>
  <c r="L53" i="5"/>
  <c r="L33" i="5"/>
  <c r="L72" i="5"/>
  <c r="L12" i="5"/>
  <c r="L51" i="5"/>
  <c r="L11" i="5"/>
  <c r="L69" i="5"/>
  <c r="L49" i="5"/>
  <c r="L29" i="5"/>
  <c r="L9" i="5"/>
  <c r="L34" i="5"/>
  <c r="L8" i="5"/>
  <c r="L37" i="5"/>
  <c r="L75" i="5"/>
  <c r="L76" i="5"/>
  <c r="L57" i="5"/>
  <c r="L36" i="5"/>
  <c r="L35" i="5"/>
  <c r="L54" i="5"/>
  <c r="L65" i="5"/>
  <c r="L45" i="5"/>
  <c r="L25" i="5"/>
  <c r="L5" i="5"/>
  <c r="L84" i="5"/>
  <c r="L64" i="5"/>
  <c r="L44" i="5"/>
  <c r="L24" i="5"/>
  <c r="L4" i="5"/>
  <c r="M3" i="5" l="1"/>
</calcChain>
</file>

<file path=xl/sharedStrings.xml><?xml version="1.0" encoding="utf-8"?>
<sst xmlns="http://schemas.openxmlformats.org/spreadsheetml/2006/main" count="10122" uniqueCount="2093">
  <si>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</si>
  <si>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</si>
  <si>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</si>
  <si>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</si>
  <si>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</si>
  <si>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</si>
  <si>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</si>
  <si>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</si>
  <si>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</si>
  <si>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</si>
  <si>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</si>
  <si>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</si>
  <si>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</si>
  <si>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</si>
  <si>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</si>
  <si>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</si>
  <si>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</si>
  <si>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</si>
  <si>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</si>
  <si>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</si>
  <si>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</si>
  <si>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</si>
  <si>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</si>
  <si>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</si>
  <si>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</si>
  <si>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</si>
  <si>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</si>
  <si>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</si>
  <si>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</si>
  <si>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</si>
  <si>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</si>
  <si>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</si>
  <si>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</si>
  <si>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</si>
  <si>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</si>
  <si>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</si>
  <si>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</si>
  <si>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</si>
  <si>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</si>
  <si>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</si>
  <si>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</si>
  <si>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</si>
  <si>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</si>
  <si>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</si>
  <si>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</si>
  <si>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</si>
  <si>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</si>
  <si>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</si>
  <si>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</si>
  <si>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</si>
  <si>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</si>
  <si>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</si>
  <si>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</si>
  <si>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</si>
  <si>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</si>
  <si>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</si>
  <si>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</si>
  <si>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</si>
  <si>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</si>
  <si>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</si>
  <si>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</si>
  <si>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</si>
  <si>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</si>
  <si>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</si>
  <si>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</si>
  <si>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</si>
  <si>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</si>
  <si>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</si>
  <si>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</si>
  <si>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</si>
  <si>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</si>
  <si>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</si>
  <si>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</si>
  <si>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</si>
  <si>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</si>
  <si>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</si>
  <si>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</si>
  <si>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</si>
  <si>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</si>
  <si>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</si>
  <si>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</si>
  <si>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</si>
  <si>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</si>
  <si>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</si>
  <si>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</si>
  <si>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</si>
  <si>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</si>
  <si>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</si>
  <si>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</si>
  <si>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</si>
  <si>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</si>
  <si>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</si>
  <si>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</si>
  <si>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</si>
  <si>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</si>
  <si>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</si>
  <si>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</si>
  <si>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</si>
  <si>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</si>
  <si>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</si>
  <si>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</si>
  <si>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</si>
  <si>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</si>
  <si>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</si>
  <si>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</si>
  <si>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</si>
  <si>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</si>
  <si>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</si>
  <si>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</si>
  <si>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</si>
  <si>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</si>
  <si>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</si>
  <si>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</si>
  <si>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</si>
  <si>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</si>
  <si>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</si>
  <si>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</si>
  <si>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</si>
  <si>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</si>
  <si>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</si>
  <si>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</si>
  <si>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</si>
  <si>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</si>
  <si>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</si>
  <si>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</si>
  <si>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</si>
  <si>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</si>
  <si>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</si>
  <si>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</si>
  <si>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</si>
  <si>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</si>
  <si>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</si>
  <si>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</si>
  <si>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</si>
  <si>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</si>
  <si>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</si>
  <si>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</si>
  <si>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</si>
  <si>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</si>
  <si>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</si>
  <si>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</si>
  <si>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</si>
  <si>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</si>
  <si>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</si>
  <si>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</si>
  <si>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</si>
  <si>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</si>
  <si>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</si>
  <si>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</si>
  <si>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</si>
  <si>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</si>
  <si>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</si>
  <si>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</si>
  <si>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</si>
  <si>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</si>
  <si>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</si>
  <si>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</si>
  <si>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</si>
  <si>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</si>
  <si>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</si>
  <si>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</si>
  <si>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</si>
  <si>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</si>
  <si>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</si>
  <si>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</si>
  <si>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</si>
  <si>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</si>
  <si>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</si>
  <si>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</si>
  <si>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</si>
  <si>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</si>
  <si>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</si>
  <si>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</si>
  <si>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</si>
  <si>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</si>
  <si>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</si>
  <si>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</si>
  <si>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</si>
  <si>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</si>
  <si>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</si>
  <si>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</si>
  <si>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</si>
  <si>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</si>
  <si>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</si>
  <si>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</si>
  <si>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</si>
  <si>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</si>
  <si>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</si>
  <si>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</si>
  <si>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</si>
  <si>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</si>
  <si>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</si>
  <si>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</si>
  <si>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</si>
  <si>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</si>
  <si>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</si>
  <si>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</si>
  <si>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</si>
  <si>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</si>
  <si>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</si>
  <si>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</si>
  <si>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</si>
  <si>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</si>
  <si>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</si>
  <si>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</si>
  <si>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</si>
  <si>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</si>
  <si>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</si>
  <si>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</si>
  <si>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</si>
  <si>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</si>
  <si>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</si>
  <si>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</si>
  <si>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</si>
  <si>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</si>
  <si>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</si>
  <si>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</si>
  <si>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</si>
  <si>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</si>
  <si>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</si>
  <si>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</si>
  <si>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</si>
  <si>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</si>
  <si>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</si>
  <si>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</si>
  <si>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</si>
  <si>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</si>
  <si>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</si>
  <si>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</si>
  <si>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</si>
  <si>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</si>
  <si>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</si>
  <si>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</si>
  <si>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</si>
  <si>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</si>
  <si>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</si>
  <si>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</si>
  <si>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</si>
  <si>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</si>
  <si>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</si>
  <si>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</si>
  <si>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</si>
  <si>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</si>
  <si>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</si>
  <si>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</si>
  <si>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</si>
  <si>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</si>
  <si>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</si>
  <si>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</si>
  <si>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</si>
  <si>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</si>
  <si>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</si>
  <si>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</si>
  <si>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</si>
  <si>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</si>
  <si>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</si>
  <si>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</si>
  <si>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</si>
  <si>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</si>
  <si>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</si>
  <si>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</si>
  <si>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</si>
  <si>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</si>
  <si>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</si>
  <si>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</si>
  <si>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</si>
  <si>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</si>
  <si>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</si>
  <si>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</si>
  <si>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</si>
  <si>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</si>
  <si>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</si>
  <si>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</si>
  <si>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</si>
  <si>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</si>
  <si>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</si>
  <si>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</si>
  <si>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</si>
  <si>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</si>
  <si>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</si>
  <si>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</si>
  <si>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</si>
  <si>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</si>
  <si>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</si>
  <si>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</si>
  <si>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</si>
  <si>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</si>
  <si>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</si>
  <si>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</si>
  <si>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</si>
  <si>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</si>
  <si>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</si>
  <si>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</si>
  <si>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</si>
  <si>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</si>
  <si>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</si>
  <si>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</si>
  <si>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</si>
  <si>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</si>
  <si>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</si>
  <si>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</si>
  <si>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</si>
  <si>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</si>
  <si>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</si>
  <si>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</si>
  <si>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</si>
  <si>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</si>
  <si>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</si>
  <si>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</si>
  <si>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</si>
  <si>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</si>
  <si>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</si>
  <si>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</si>
  <si>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</si>
  <si>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</si>
  <si>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</si>
  <si>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</si>
  <si>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</si>
  <si>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</si>
  <si>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</si>
  <si>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</si>
  <si>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</si>
  <si>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</si>
  <si>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</si>
  <si>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</si>
  <si>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</si>
  <si>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</si>
  <si>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</si>
  <si>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</si>
  <si>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</si>
  <si>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</si>
  <si>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</si>
  <si>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</si>
  <si>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</si>
  <si>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</si>
  <si>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</si>
  <si>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</si>
  <si>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</si>
  <si>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</si>
  <si>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</si>
  <si>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</si>
  <si>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</si>
  <si>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</si>
  <si>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</si>
  <si>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</si>
  <si>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</si>
  <si>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</si>
  <si>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</si>
  <si>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</si>
  <si>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</si>
  <si>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</si>
  <si>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</si>
  <si>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</si>
  <si>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</si>
  <si>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</si>
  <si>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</si>
  <si>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</si>
  <si>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</si>
  <si>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</si>
  <si>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</si>
  <si>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</si>
  <si>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</si>
  <si>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</si>
  <si>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</si>
  <si>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</si>
  <si>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</si>
  <si>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</si>
  <si>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</si>
  <si>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</si>
  <si>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</si>
  <si>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</si>
  <si>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</si>
  <si>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</si>
  <si>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</si>
  <si>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</si>
  <si>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</si>
  <si>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</si>
  <si>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</si>
  <si>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</si>
  <si>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</si>
  <si>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</si>
  <si>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</si>
  <si>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</si>
  <si>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</si>
  <si>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</si>
  <si>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</si>
  <si>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</si>
  <si>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</si>
  <si>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</si>
  <si>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</si>
  <si>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</si>
  <si>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</si>
  <si>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</si>
  <si>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</si>
  <si>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</si>
  <si>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</si>
  <si>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</si>
  <si>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</si>
  <si>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</si>
  <si>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</si>
  <si>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</si>
  <si>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</si>
  <si>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</si>
  <si>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</si>
  <si>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</si>
  <si>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</si>
  <si>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</si>
  <si>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</si>
  <si>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</si>
  <si>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</si>
  <si>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</si>
  <si>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</si>
  <si>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</si>
  <si>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</si>
  <si>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</si>
  <si>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</si>
  <si>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</si>
  <si>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</si>
  <si>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</si>
  <si>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</si>
  <si>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</si>
  <si>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</si>
  <si>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</si>
  <si>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</si>
  <si>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</si>
  <si>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</si>
  <si>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</si>
  <si>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</si>
  <si>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</si>
  <si>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</si>
  <si>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</si>
  <si>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</si>
  <si>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</si>
  <si>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</si>
  <si>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</si>
  <si>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</si>
  <si>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</si>
  <si>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</si>
  <si>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</si>
  <si>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</si>
  <si>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</si>
  <si>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</si>
  <si>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</si>
  <si>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</si>
  <si>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</si>
  <si>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</si>
  <si>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</si>
  <si>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</si>
  <si>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</si>
  <si>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</si>
  <si>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</si>
  <si>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</si>
  <si>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</si>
  <si>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</si>
  <si>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</si>
  <si>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</si>
  <si>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</si>
  <si>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</si>
  <si>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</si>
  <si>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</si>
  <si>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</si>
  <si>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</si>
  <si>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</si>
  <si>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</si>
  <si>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</si>
  <si>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</si>
  <si>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</si>
  <si>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</si>
  <si>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</si>
  <si>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</si>
  <si>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</si>
  <si>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</si>
  <si>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</si>
  <si>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</si>
  <si>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</si>
  <si>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</si>
  <si>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</si>
  <si>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</si>
  <si>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</si>
  <si>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</si>
  <si>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</si>
  <si>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</si>
  <si>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</si>
  <si>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</si>
  <si>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</si>
  <si>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</si>
  <si>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</si>
  <si>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</si>
  <si>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</si>
  <si>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</si>
  <si>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</si>
  <si>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</si>
  <si>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</si>
  <si>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</si>
  <si>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</si>
  <si>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</si>
  <si>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</si>
  <si>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</si>
  <si>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</si>
  <si>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</si>
  <si>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</si>
  <si>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</si>
  <si>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</si>
  <si>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</si>
  <si>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</si>
  <si>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</si>
  <si>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</si>
  <si>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</si>
  <si>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</si>
  <si>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</si>
  <si>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</si>
  <si>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</si>
  <si>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</si>
  <si>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</si>
  <si>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</si>
  <si>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</si>
  <si>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</si>
  <si>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</si>
  <si>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</si>
  <si>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</si>
  <si>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</si>
  <si>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</si>
  <si>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</si>
  <si>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</si>
  <si>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</si>
  <si>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</si>
  <si>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</si>
  <si>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</si>
  <si>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</si>
  <si>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</si>
  <si>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</si>
  <si>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</si>
  <si>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</si>
  <si>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</si>
  <si>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</si>
  <si>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</si>
  <si>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</si>
  <si>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</si>
  <si>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</si>
  <si>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</si>
  <si>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</si>
  <si>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</si>
  <si>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</si>
  <si>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</si>
  <si>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</si>
  <si>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</si>
  <si>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</si>
  <si>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</si>
  <si>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</si>
  <si>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</si>
  <si>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</si>
  <si>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</si>
  <si>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</si>
  <si>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</si>
  <si>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</si>
  <si>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</si>
  <si>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</si>
  <si>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</si>
  <si>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</si>
  <si>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</si>
  <si>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</si>
  <si>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</si>
  <si>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</si>
  <si>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</si>
  <si>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</si>
  <si>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</si>
  <si>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</si>
  <si>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</si>
  <si>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</si>
  <si>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</si>
  <si>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</si>
  <si>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</si>
  <si>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</si>
  <si>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</si>
  <si>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</si>
  <si>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</si>
  <si>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</si>
  <si>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</si>
  <si>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</si>
  <si>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</si>
  <si>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</si>
  <si>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</si>
  <si>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</si>
  <si>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</si>
  <si>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</si>
  <si>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</si>
  <si>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</si>
  <si>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</si>
  <si>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</si>
  <si>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</si>
  <si>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</si>
  <si>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</si>
  <si>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</si>
  <si>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</si>
  <si>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</si>
  <si>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</si>
  <si>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</si>
  <si>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</si>
  <si>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</si>
  <si>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</si>
  <si>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</si>
  <si>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</si>
  <si>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</si>
  <si>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</si>
  <si>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</si>
  <si>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</si>
  <si>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</si>
  <si>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</si>
  <si>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</si>
  <si>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</si>
  <si>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</si>
  <si>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</si>
  <si>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</si>
  <si>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</si>
  <si>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</si>
  <si>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</si>
  <si>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</si>
  <si>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</si>
  <si>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</si>
  <si>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</si>
  <si>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</si>
  <si>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</si>
  <si>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</si>
  <si>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</si>
  <si>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</si>
  <si>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</si>
  <si>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</si>
  <si>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</si>
  <si>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</si>
  <si>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</si>
  <si>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</si>
  <si>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</si>
  <si>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</si>
  <si>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</si>
  <si>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</si>
  <si>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</si>
  <si>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</si>
  <si>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</si>
  <si>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</si>
  <si>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</si>
  <si>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</si>
  <si>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</si>
  <si>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</si>
  <si>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</si>
  <si>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</si>
  <si>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</si>
  <si>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</si>
  <si>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</si>
  <si>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</si>
  <si>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</si>
  <si>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</si>
  <si>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</si>
  <si>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</si>
  <si>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</si>
  <si>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</si>
  <si>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</si>
  <si>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</si>
  <si>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</si>
  <si>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</si>
  <si>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</si>
  <si>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</si>
  <si>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</si>
  <si>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</si>
  <si>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</si>
  <si>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</si>
  <si>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</si>
  <si>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</si>
  <si>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</si>
  <si>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</si>
  <si>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</si>
  <si>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</si>
  <si>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</si>
  <si>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</si>
  <si>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</si>
  <si>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</si>
  <si>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</si>
  <si>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</si>
  <si>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</si>
  <si>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</si>
  <si>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</si>
  <si>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</si>
  <si>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</si>
  <si>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</si>
  <si>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</si>
  <si>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</si>
  <si>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</si>
  <si>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</si>
  <si>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</si>
  <si>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</si>
  <si>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</si>
  <si>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</si>
  <si>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</si>
  <si>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</si>
  <si>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</si>
  <si>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</si>
  <si>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</si>
  <si>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</si>
  <si>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</si>
  <si>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</si>
  <si>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</si>
  <si>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</si>
  <si>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</si>
  <si>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</si>
  <si>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</si>
  <si>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</si>
  <si>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</si>
  <si>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</si>
  <si>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</si>
  <si>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</si>
  <si>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</si>
  <si>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</si>
  <si>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</si>
  <si>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</si>
  <si>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</si>
  <si>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</si>
  <si>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</si>
  <si>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</si>
  <si>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</si>
  <si>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</si>
  <si>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</si>
  <si>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</si>
  <si>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</si>
  <si>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</si>
  <si>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</si>
  <si>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</si>
  <si>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</si>
  <si>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</si>
  <si>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</si>
  <si>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</si>
  <si>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</si>
  <si>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</si>
  <si>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</si>
  <si>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</si>
  <si>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</si>
  <si>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</si>
  <si>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</si>
  <si>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</si>
  <si>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</si>
  <si>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</si>
  <si>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</si>
  <si>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</si>
  <si>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</si>
  <si>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</si>
  <si>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</si>
  <si>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</si>
  <si>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</si>
  <si>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</si>
  <si>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</si>
  <si>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</si>
  <si>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</si>
  <si>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</si>
  <si>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</si>
  <si>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</si>
  <si>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</si>
  <si>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</si>
  <si>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</si>
  <si>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</si>
  <si>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</si>
  <si>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</si>
  <si>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</si>
  <si>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</si>
  <si>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</si>
  <si>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</si>
  <si>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</si>
  <si>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</si>
  <si>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</si>
  <si>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</si>
  <si>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</si>
  <si>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</si>
  <si>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</si>
  <si>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</si>
  <si>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</si>
  <si>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</si>
  <si>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</si>
  <si>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</si>
  <si>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</si>
  <si>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</si>
  <si>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</si>
  <si>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</si>
  <si>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</si>
  <si>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</si>
  <si>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</si>
  <si>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</si>
  <si>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</si>
  <si>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</si>
  <si>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</si>
  <si>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</si>
  <si>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</si>
  <si>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</si>
  <si>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</si>
  <si>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</si>
  <si>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</si>
  <si>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</si>
  <si>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</si>
  <si>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</si>
  <si>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</si>
  <si>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</si>
  <si>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</si>
  <si>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</si>
  <si>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</si>
  <si>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</si>
  <si>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</si>
  <si>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</si>
  <si>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</si>
  <si>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</si>
  <si>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</si>
  <si>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</si>
  <si>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</si>
  <si>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</si>
  <si>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</si>
  <si>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</si>
  <si>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</si>
  <si>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</si>
  <si>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</si>
  <si>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</si>
  <si>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</si>
  <si>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</si>
  <si>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</si>
  <si>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</si>
  <si>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</si>
  <si>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</si>
  <si>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</si>
  <si>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</si>
  <si>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</si>
  <si>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</si>
  <si>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</si>
  <si>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</si>
  <si>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</si>
  <si>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</si>
  <si>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</si>
  <si>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</si>
  <si>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</si>
  <si>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</si>
  <si>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</si>
  <si>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</si>
  <si>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</si>
  <si>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</si>
  <si>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</si>
  <si>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</si>
  <si>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</si>
  <si>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</si>
  <si>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</si>
  <si>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</si>
  <si>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</si>
  <si>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</si>
  <si>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</si>
  <si>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</si>
  <si>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</si>
  <si>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</si>
  <si>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</si>
  <si>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</si>
  <si>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</si>
  <si>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</si>
  <si>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</si>
  <si>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</si>
  <si>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</si>
  <si>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</si>
  <si>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</si>
  <si>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</si>
  <si>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</si>
  <si>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</si>
  <si>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</si>
  <si>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</si>
  <si>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</si>
  <si>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</si>
  <si>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</si>
  <si>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</si>
  <si>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</si>
  <si>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</si>
  <si>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</si>
  <si>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</si>
  <si>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</si>
  <si>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</si>
  <si>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</si>
  <si>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</si>
  <si>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</si>
  <si>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</si>
  <si>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</si>
  <si>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</si>
  <si>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</si>
  <si>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</si>
  <si>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</si>
  <si>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</si>
  <si>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</si>
  <si>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</si>
  <si>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</si>
  <si>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</si>
  <si>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</si>
  <si>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</si>
  <si>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</si>
  <si>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</si>
  <si>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</si>
  <si>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</si>
  <si>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</si>
  <si>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</si>
  <si>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</si>
  <si>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</si>
  <si>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</si>
  <si>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</si>
  <si>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</si>
  <si>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</si>
  <si>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</si>
  <si>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</si>
  <si>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</si>
  <si>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</si>
  <si>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</si>
  <si>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</si>
  <si>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</si>
  <si>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</si>
  <si>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</si>
  <si>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</si>
  <si>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</si>
  <si>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</si>
  <si>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</si>
  <si>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</si>
  <si>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</si>
  <si>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</si>
  <si>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</si>
  <si>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</si>
  <si>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</si>
  <si>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</si>
  <si>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</si>
  <si>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</si>
  <si>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</si>
  <si>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</si>
  <si>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</si>
  <si>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</si>
  <si>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</si>
  <si>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</si>
  <si>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</si>
  <si>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</si>
  <si>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</si>
  <si>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</si>
  <si>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</si>
  <si>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</si>
  <si>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</si>
  <si>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</si>
  <si>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</si>
  <si>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</si>
  <si>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</si>
  <si>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</si>
  <si>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</si>
  <si>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</si>
  <si>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</si>
  <si>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</si>
  <si>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</si>
  <si>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</si>
  <si>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</si>
  <si>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</si>
  <si>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</si>
  <si>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</si>
  <si>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</si>
  <si>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</si>
  <si>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</si>
  <si>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</si>
  <si>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</si>
  <si>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</si>
  <si>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</si>
  <si>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</si>
  <si>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</si>
  <si>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</si>
  <si>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</si>
  <si>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</si>
  <si>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</si>
  <si>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</si>
  <si>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</si>
  <si>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</si>
  <si>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</si>
  <si>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</si>
  <si>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</si>
  <si>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</si>
  <si>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</si>
  <si>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</si>
  <si>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</si>
  <si>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</si>
  <si>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</si>
  <si>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</si>
  <si>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</si>
  <si>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</si>
  <si>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</si>
  <si>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</si>
  <si>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</si>
  <si>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</si>
  <si>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</si>
  <si>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</si>
  <si>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</si>
  <si>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</si>
  <si>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</si>
  <si>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</si>
  <si>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</si>
  <si>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</si>
  <si>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</si>
  <si>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</si>
  <si>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</si>
  <si>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</si>
  <si>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</si>
  <si>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</si>
  <si>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</si>
  <si>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</si>
  <si>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</si>
  <si>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</si>
  <si>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</si>
  <si>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</si>
  <si>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</si>
  <si>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</si>
  <si>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</si>
  <si>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</si>
  <si>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</si>
  <si>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</si>
  <si>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</si>
  <si>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</si>
  <si>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</si>
  <si>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</si>
  <si>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</si>
  <si>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</si>
  <si>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</si>
  <si>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</si>
  <si>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</si>
  <si>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</si>
  <si>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</si>
  <si>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</si>
  <si>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</si>
  <si>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</si>
  <si>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</si>
  <si>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</si>
  <si>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</si>
  <si>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</si>
  <si>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</si>
  <si>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</si>
  <si>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</si>
  <si>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</si>
  <si>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</si>
  <si>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</si>
  <si>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</si>
  <si>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</si>
  <si>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</si>
  <si>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</si>
  <si>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</si>
  <si>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</si>
  <si>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</si>
  <si>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</si>
  <si>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</si>
  <si>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</si>
  <si>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</si>
  <si>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</si>
  <si>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</si>
  <si>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</si>
  <si>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</si>
  <si>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</si>
  <si>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</si>
  <si>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</si>
  <si>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</si>
  <si>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</si>
  <si>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</si>
  <si>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</si>
  <si>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</si>
  <si>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</si>
  <si>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</si>
  <si>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</si>
  <si>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</si>
  <si>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</si>
  <si>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</si>
  <si>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</si>
  <si>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</si>
  <si>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</si>
  <si>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</si>
  <si>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</si>
  <si>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</si>
  <si>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</si>
  <si>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</si>
  <si>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</si>
  <si>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</si>
  <si>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</si>
  <si>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</si>
  <si>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</si>
  <si>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</si>
  <si>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</si>
  <si>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</si>
  <si>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</si>
  <si>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</si>
  <si>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</si>
  <si>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</si>
  <si>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</si>
  <si>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</si>
  <si>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</si>
  <si>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</si>
  <si>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</si>
  <si>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</si>
  <si>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</si>
  <si>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</si>
  <si>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</si>
  <si>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</si>
  <si>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</si>
  <si>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</si>
  <si>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</si>
  <si>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</si>
  <si>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</si>
  <si>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</si>
  <si>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</si>
  <si>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</si>
  <si>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</si>
  <si>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</si>
  <si>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</si>
  <si>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</si>
  <si>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</si>
  <si>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</si>
  <si>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</si>
  <si>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</si>
  <si>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</si>
  <si>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</si>
  <si>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</si>
  <si>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</si>
  <si>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</si>
  <si>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</si>
  <si>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</si>
  <si>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</si>
  <si>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</si>
  <si>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</si>
  <si>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</si>
  <si>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</si>
  <si>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</si>
  <si>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</si>
  <si>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</si>
  <si>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</si>
  <si>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</si>
  <si>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</si>
  <si>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</si>
  <si>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</si>
  <si>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</si>
  <si>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</si>
  <si>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</si>
  <si>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</si>
  <si>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</si>
  <si>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</si>
  <si>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</si>
  <si>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</si>
  <si>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</si>
  <si>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</si>
  <si>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</si>
  <si>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</si>
  <si>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</si>
  <si>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</si>
  <si>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</si>
  <si>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</si>
  <si>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</si>
  <si>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</si>
  <si>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</si>
  <si>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</si>
  <si>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</si>
  <si>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</si>
  <si>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</si>
  <si>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</si>
  <si>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</si>
  <si>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</si>
  <si>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</si>
  <si>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</si>
  <si>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</si>
  <si>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</si>
  <si>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</si>
  <si>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</si>
  <si>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</si>
  <si>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</si>
  <si>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</si>
  <si>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</si>
  <si>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</si>
  <si>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</si>
  <si>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</si>
  <si>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</si>
  <si>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</si>
  <si>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</si>
  <si>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</si>
  <si>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</si>
  <si>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</si>
  <si>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</si>
  <si>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</si>
  <si>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</si>
  <si>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</si>
  <si>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</si>
  <si>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</si>
  <si>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</si>
  <si>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</si>
  <si>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</si>
  <si>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</si>
  <si>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</si>
  <si>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</si>
  <si>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</si>
  <si>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</si>
  <si>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</si>
  <si>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</si>
  <si>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</si>
  <si>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</si>
  <si>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</si>
  <si>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</si>
  <si>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</si>
  <si>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</si>
  <si>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</si>
  <si>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</si>
  <si>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</si>
  <si>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</si>
  <si>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</si>
  <si>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</si>
  <si>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</si>
  <si>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</si>
  <si>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</si>
  <si>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</si>
  <si>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</si>
  <si>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</si>
  <si>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</si>
  <si>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</si>
  <si>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</si>
  <si>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</si>
  <si>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</si>
  <si>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</si>
  <si>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</si>
  <si>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</si>
  <si>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</si>
  <si>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</si>
  <si>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</si>
  <si>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</si>
  <si>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</si>
  <si>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</si>
  <si>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</si>
  <si>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</si>
  <si>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</si>
  <si>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</si>
  <si>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</si>
  <si>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</si>
  <si>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</si>
  <si>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</si>
  <si>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</si>
  <si>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</si>
  <si>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</si>
  <si>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</si>
  <si>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</si>
  <si>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</si>
  <si>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</si>
  <si>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</si>
  <si>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</si>
  <si>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</si>
  <si>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</si>
  <si>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</si>
  <si>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</si>
  <si>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</si>
  <si>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</si>
  <si>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</si>
  <si>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</si>
  <si>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</si>
  <si>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</si>
  <si>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</si>
  <si>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</si>
  <si>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</si>
  <si>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</si>
  <si>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</si>
  <si>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</si>
  <si>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</si>
  <si>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</si>
  <si>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</si>
  <si>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</si>
  <si>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</si>
  <si>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</si>
  <si>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</si>
  <si>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</si>
  <si>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</si>
  <si>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</si>
  <si>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</si>
  <si>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</si>
  <si>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</si>
  <si>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</si>
  <si>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</si>
  <si>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</si>
  <si>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</si>
  <si>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</si>
  <si>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</si>
  <si>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</si>
  <si>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</si>
  <si>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</si>
  <si>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</si>
  <si>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</si>
  <si>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</si>
  <si>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</si>
  <si>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</si>
  <si>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</si>
  <si>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</si>
  <si>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</si>
  <si>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</si>
  <si>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</si>
  <si>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</si>
  <si>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</si>
  <si>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</si>
  <si>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</si>
  <si>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</si>
  <si>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</si>
  <si>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</si>
  <si>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</si>
  <si>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</si>
  <si>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</si>
  <si>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</si>
  <si>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</si>
  <si>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</si>
  <si>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</si>
  <si>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</si>
  <si>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</si>
  <si>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</si>
  <si>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</si>
  <si>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</si>
  <si>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</si>
  <si>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</si>
  <si>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</si>
  <si>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</si>
  <si>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</si>
  <si>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</si>
  <si>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</si>
  <si>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</si>
  <si>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</si>
  <si>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</si>
  <si>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</si>
  <si>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</si>
  <si>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</si>
  <si>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</si>
  <si>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</si>
  <si>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</si>
  <si>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</si>
  <si>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</si>
  <si>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</si>
  <si>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</si>
  <si>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</si>
  <si>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</si>
  <si>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</si>
  <si>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</si>
  <si>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</si>
  <si>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</si>
  <si>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</si>
  <si>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</si>
  <si>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</si>
  <si>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</si>
  <si>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</si>
  <si>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</si>
  <si>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</si>
  <si>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</si>
  <si>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</si>
  <si>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</si>
  <si>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</si>
  <si>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</si>
  <si>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</si>
  <si>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</si>
  <si>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</si>
  <si>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</si>
  <si>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</si>
  <si>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</si>
  <si>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</si>
  <si>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</si>
  <si>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</si>
  <si>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</si>
  <si>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</si>
  <si>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</si>
  <si>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</si>
  <si>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</si>
  <si>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</si>
  <si>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</si>
  <si>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</si>
  <si>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</si>
  <si>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</si>
  <si>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</si>
  <si>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</si>
  <si>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</si>
  <si>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</si>
  <si>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</si>
  <si>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</si>
  <si>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</si>
  <si>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</si>
  <si>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</si>
  <si>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</si>
  <si>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</si>
  <si>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</si>
  <si>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</si>
  <si>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</si>
  <si>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</si>
  <si>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</si>
  <si>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</si>
  <si>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</si>
  <si>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</si>
  <si>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</si>
  <si>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</si>
  <si>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</si>
  <si>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</si>
  <si>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</si>
  <si>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</si>
  <si>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</si>
  <si>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</si>
  <si>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</si>
  <si>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</si>
  <si>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</si>
  <si>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</si>
  <si>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</si>
  <si>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</si>
  <si>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</si>
  <si>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</si>
  <si>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</si>
  <si>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</si>
  <si>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</si>
  <si>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</si>
  <si>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</si>
  <si>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</si>
  <si>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</si>
  <si>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</si>
  <si>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</si>
  <si>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</si>
  <si>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</si>
  <si>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</si>
  <si>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</si>
  <si>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</si>
  <si>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</si>
  <si>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</si>
  <si>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</si>
  <si>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</si>
  <si>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</si>
  <si>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</si>
  <si>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</si>
  <si>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</si>
  <si>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</si>
  <si>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</si>
  <si>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</si>
  <si>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</si>
  <si>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</si>
  <si>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</si>
  <si>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</si>
  <si>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</si>
  <si>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</si>
  <si>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</si>
  <si>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</si>
  <si>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</si>
  <si>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</si>
  <si>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</si>
  <si>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</si>
  <si>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</si>
  <si>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</si>
  <si>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</si>
  <si>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</si>
  <si>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</si>
  <si>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</si>
  <si>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</si>
  <si>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</si>
  <si>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</si>
  <si>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</si>
  <si>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</si>
  <si>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</si>
  <si>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</si>
  <si>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</si>
  <si>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</si>
  <si>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</si>
  <si>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</si>
  <si>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</si>
  <si>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</si>
  <si>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</si>
  <si>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</si>
  <si>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</si>
  <si>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</si>
  <si>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</si>
  <si>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</si>
  <si>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</si>
  <si>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</si>
  <si>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</si>
  <si>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</si>
  <si>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</si>
  <si>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</si>
  <si>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</si>
  <si>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</si>
  <si>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</si>
  <si>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</si>
  <si>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</si>
  <si>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</si>
  <si>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</si>
  <si>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</si>
  <si>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</si>
  <si>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</si>
  <si>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</si>
  <si>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</si>
  <si>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</si>
  <si>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</si>
  <si>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</si>
  <si>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</si>
  <si>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</si>
  <si>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</si>
  <si>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</si>
  <si>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</si>
  <si>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</si>
  <si>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</si>
  <si>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</si>
  <si>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</si>
  <si>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</si>
  <si>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</si>
  <si>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</si>
  <si>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</si>
  <si>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</si>
  <si>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</si>
  <si>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</si>
  <si>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</si>
  <si>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</si>
  <si>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</si>
  <si>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</si>
  <si>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</si>
  <si>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</si>
  <si>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</si>
  <si>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</si>
  <si>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</si>
  <si>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</si>
  <si>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</si>
  <si>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</si>
  <si>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</si>
  <si>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</si>
  <si>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</si>
  <si>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</si>
  <si>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</si>
  <si>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</si>
  <si>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</si>
  <si>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</si>
  <si>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</si>
  <si>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</si>
  <si>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</si>
  <si>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</si>
  <si>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</si>
  <si>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</si>
  <si>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</si>
  <si>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</si>
  <si>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</si>
  <si>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</si>
  <si>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</si>
  <si>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</si>
  <si>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</si>
  <si>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</si>
  <si>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</si>
  <si>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</si>
  <si>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</si>
  <si>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</si>
  <si>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</si>
  <si>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</si>
  <si>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</si>
  <si>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</si>
  <si>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</si>
  <si>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</si>
  <si>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</si>
  <si>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</si>
  <si>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</si>
  <si>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</si>
  <si>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</si>
  <si>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</si>
  <si>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</si>
  <si>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</si>
  <si>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</si>
  <si>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</si>
  <si>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</si>
  <si>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</si>
  <si>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</si>
  <si>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</si>
  <si>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</si>
  <si>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</si>
  <si>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</si>
  <si>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</si>
  <si>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</si>
  <si>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</si>
  <si>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</si>
  <si>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</si>
  <si>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</si>
  <si>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</si>
  <si>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</si>
  <si>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</si>
  <si>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</si>
  <si>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</si>
  <si>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</si>
  <si>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</si>
  <si>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</si>
  <si>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</si>
  <si>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</si>
  <si>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</si>
  <si>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</si>
  <si>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</si>
  <si>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</si>
  <si>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</si>
  <si>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</si>
  <si>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</si>
  <si>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</si>
  <si>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</si>
  <si>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</si>
  <si>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</si>
  <si>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</si>
  <si>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</si>
  <si>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</si>
  <si>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</si>
  <si>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</si>
  <si>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</si>
  <si>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</si>
  <si>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</si>
  <si>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</si>
  <si>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</si>
  <si>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</si>
  <si>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</si>
  <si>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</si>
  <si>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</si>
  <si>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</si>
  <si>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</si>
  <si>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</si>
  <si>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</si>
  <si>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</si>
  <si>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</si>
  <si>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</si>
  <si>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</si>
  <si>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</si>
  <si>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</si>
  <si>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</si>
  <si>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</si>
  <si>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</si>
  <si>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</si>
  <si>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</si>
  <si>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</si>
  <si>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</si>
  <si>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</si>
  <si>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</si>
  <si>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</si>
  <si>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</si>
  <si>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</si>
  <si>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</si>
  <si>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</si>
  <si>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</si>
  <si>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</si>
  <si>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</si>
  <si>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</si>
  <si>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</si>
  <si>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</si>
  <si>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</si>
  <si>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</si>
  <si>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</si>
  <si>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</si>
  <si>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</si>
  <si>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</si>
  <si>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</si>
  <si>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</si>
  <si>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</si>
  <si>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</si>
  <si>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</si>
  <si>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</si>
  <si>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</si>
  <si>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</si>
  <si>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</si>
  <si>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</si>
  <si>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</si>
  <si>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</si>
  <si>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</si>
  <si>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</si>
  <si>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</si>
  <si>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</si>
  <si>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</si>
  <si>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</si>
  <si>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</si>
  <si>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</si>
  <si>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</si>
  <si>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</si>
  <si>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</si>
  <si>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</si>
  <si>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</si>
  <si>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</si>
  <si>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</si>
  <si>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</si>
  <si>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</si>
  <si>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</si>
  <si>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</si>
  <si>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</si>
  <si>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</si>
  <si>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</si>
  <si>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</si>
  <si>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</si>
  <si>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</si>
  <si>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</si>
  <si>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</si>
  <si>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</si>
  <si>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</si>
  <si>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</si>
  <si>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</si>
  <si>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</si>
  <si>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</si>
  <si>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</si>
  <si>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</si>
  <si>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</si>
  <si>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</si>
  <si>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</si>
  <si>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</si>
  <si>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</si>
  <si>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</si>
  <si>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</si>
  <si>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</si>
  <si>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</si>
  <si>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</si>
  <si>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</si>
  <si>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</si>
  <si>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</si>
  <si>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</si>
  <si>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</si>
  <si>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</si>
  <si>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</si>
  <si>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</si>
  <si>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</si>
  <si>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</si>
  <si>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</si>
  <si>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</si>
  <si>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</si>
  <si>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</si>
  <si>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</si>
  <si>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</si>
  <si>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</si>
  <si>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</si>
  <si>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</si>
  <si>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</si>
  <si>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</si>
  <si>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</si>
  <si>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</si>
  <si>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</si>
  <si>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</si>
  <si>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</si>
  <si>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</si>
  <si>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</si>
  <si>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</si>
  <si>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</si>
  <si>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</si>
  <si>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</si>
  <si>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</si>
  <si>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</si>
  <si>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</si>
  <si>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</si>
  <si>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</si>
  <si>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</si>
  <si>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</si>
  <si>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</si>
  <si>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</si>
  <si>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</si>
  <si>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</si>
  <si>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</si>
  <si>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</si>
  <si>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</si>
  <si>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</si>
  <si>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</si>
  <si>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</si>
  <si>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</si>
  <si>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</si>
  <si>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</si>
  <si>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</si>
  <si>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</si>
  <si>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</si>
  <si>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</si>
  <si>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</si>
  <si>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</si>
  <si>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</si>
  <si>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</si>
  <si>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</si>
  <si>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</si>
  <si>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</si>
  <si>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</si>
  <si>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</si>
  <si>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</si>
  <si>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</si>
  <si>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</si>
  <si>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</si>
  <si>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</si>
  <si>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</si>
  <si>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</si>
  <si>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</si>
  <si>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</si>
  <si>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</si>
  <si>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</si>
  <si>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</si>
  <si>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</si>
  <si>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</si>
  <si>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</si>
  <si>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</si>
  <si>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</si>
  <si>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</si>
  <si>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</si>
  <si>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</si>
  <si>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</si>
  <si>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</si>
  <si>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</si>
  <si>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</si>
  <si>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</si>
  <si>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</si>
  <si>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</si>
  <si>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</si>
  <si>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</si>
  <si>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</si>
  <si>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</si>
  <si>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</si>
  <si>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</si>
  <si>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</si>
  <si>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</si>
  <si>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</si>
  <si>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</si>
  <si>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</si>
  <si>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</si>
  <si>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</si>
  <si>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</si>
  <si>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</si>
  <si>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</si>
  <si>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</si>
  <si>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</si>
  <si>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</si>
  <si>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</si>
  <si>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</si>
  <si>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</si>
  <si>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</si>
  <si>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</si>
  <si>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</si>
  <si>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</si>
  <si>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</si>
  <si>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</si>
  <si>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</si>
  <si>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</si>
  <si>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</si>
  <si>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</si>
  <si>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</si>
  <si>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</si>
  <si>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</si>
  <si>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</si>
  <si>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</si>
  <si>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</si>
  <si>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</si>
  <si>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</si>
  <si>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</si>
  <si>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</si>
  <si>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</si>
  <si>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</si>
  <si>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</si>
  <si>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</si>
  <si>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</si>
  <si>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</si>
  <si>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</si>
  <si>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</si>
  <si>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</si>
  <si>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</si>
  <si>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</si>
  <si>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</si>
  <si>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</si>
  <si>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</si>
  <si>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</si>
  <si>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</si>
  <si>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</si>
  <si>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</si>
  <si>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</si>
  <si>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</si>
  <si>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</si>
  <si>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</si>
  <si>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</si>
  <si>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</si>
  <si>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</si>
  <si>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</si>
  <si>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</si>
  <si>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</si>
  <si>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</si>
  <si>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</si>
  <si>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</si>
  <si>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</si>
  <si>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</si>
  <si>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</si>
  <si>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</si>
  <si>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</si>
  <si>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</si>
  <si>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</si>
  <si>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</si>
  <si>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</si>
  <si>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</si>
  <si>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</si>
  <si>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</si>
  <si>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</si>
  <si>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</si>
  <si>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</si>
  <si>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</si>
  <si>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</si>
  <si>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</si>
  <si>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</si>
  <si>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</si>
  <si>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</si>
  <si>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</si>
  <si>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</si>
  <si>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</si>
  <si>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</si>
  <si>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</si>
  <si>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</si>
  <si>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</si>
  <si>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</si>
  <si>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</si>
  <si>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</si>
  <si>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</si>
  <si>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</si>
  <si>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</si>
  <si>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</si>
  <si>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</si>
  <si>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</si>
  <si>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</si>
  <si>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</si>
  <si>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</si>
  <si>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</si>
  <si>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</si>
  <si>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</si>
  <si>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</si>
  <si>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</si>
  <si>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</si>
  <si>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</si>
  <si>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</si>
  <si>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</si>
  <si>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</si>
  <si>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</si>
  <si>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</si>
  <si>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</si>
  <si>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</si>
  <si>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</si>
  <si>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</si>
  <si>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</si>
  <si>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</si>
  <si>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</si>
  <si>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</si>
  <si>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</si>
  <si>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</si>
  <si>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</si>
  <si>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</si>
  <si>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</si>
  <si>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</si>
  <si>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</si>
  <si>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</si>
  <si>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</si>
  <si>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</si>
  <si>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</si>
  <si>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</si>
  <si>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</si>
  <si>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</si>
  <si>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</si>
  <si>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</si>
  <si>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</si>
  <si>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</si>
  <si>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</si>
  <si>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</si>
  <si>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</si>
  <si>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</si>
  <si>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</si>
  <si>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</si>
  <si>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</si>
  <si>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</si>
  <si>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</si>
  <si>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</si>
  <si>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</si>
  <si>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</si>
  <si>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</si>
  <si>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</si>
  <si>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</si>
  <si>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</si>
  <si>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</si>
  <si>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</si>
  <si>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</si>
  <si>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</si>
  <si>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</si>
  <si>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</si>
  <si>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</si>
  <si>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</si>
  <si>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</si>
  <si>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</si>
  <si>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</si>
  <si>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</si>
  <si>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</si>
  <si>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</si>
  <si>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</si>
  <si>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</si>
  <si>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</si>
  <si>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</si>
  <si>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</si>
  <si>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</si>
  <si>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</si>
  <si>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</si>
  <si>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</si>
  <si>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</si>
  <si>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</si>
  <si>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</si>
  <si>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</si>
  <si>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</si>
  <si>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</si>
  <si>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</si>
  <si>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</si>
  <si>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</si>
  <si>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</si>
  <si>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</si>
  <si>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</si>
  <si>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Average of Annual Salary</t>
  </si>
  <si>
    <t>count of employess exited</t>
  </si>
  <si>
    <t>Count of Full Name</t>
  </si>
  <si>
    <t>2015</t>
  </si>
  <si>
    <t>2016</t>
  </si>
  <si>
    <t>2017</t>
  </si>
  <si>
    <t>2018</t>
  </si>
  <si>
    <t>2019</t>
  </si>
  <si>
    <t>2020</t>
  </si>
  <si>
    <t>2021</t>
  </si>
  <si>
    <t>Count of Ethnicity</t>
  </si>
  <si>
    <t>Asian Total</t>
  </si>
  <si>
    <t>Black Total</t>
  </si>
  <si>
    <t>Caucasian Total</t>
  </si>
  <si>
    <t>Latino Total</t>
  </si>
  <si>
    <t>Count of Years (Hire Date)</t>
  </si>
  <si>
    <t>hire day</t>
  </si>
  <si>
    <t>exit day</t>
  </si>
  <si>
    <t>hire year</t>
  </si>
  <si>
    <t>exit year</t>
  </si>
  <si>
    <t>average year an employee stays</t>
  </si>
  <si>
    <t>Min of Age</t>
  </si>
  <si>
    <t>Max of Age</t>
  </si>
  <si>
    <t>Average of Bonus %</t>
  </si>
  <si>
    <t>Count of Job Title</t>
  </si>
  <si>
    <t>20-05-2021 Total</t>
  </si>
  <si>
    <t>27-07-2021 Total</t>
  </si>
  <si>
    <t>03-06-2022 Total</t>
  </si>
  <si>
    <t>15-01-2021 Total</t>
  </si>
  <si>
    <t>22-12-2019 Total</t>
  </si>
  <si>
    <t>12-12-2020 Total</t>
  </si>
  <si>
    <t>07-01-2021 Total</t>
  </si>
  <si>
    <t>18-05-2021 Total</t>
  </si>
  <si>
    <t>11-04-2022 Total</t>
  </si>
  <si>
    <t>24-04-2020 Total</t>
  </si>
  <si>
    <t>24-05-2021 Total</t>
  </si>
  <si>
    <t>10-04-2022 Total</t>
  </si>
  <si>
    <t>16-07-2017 Total</t>
  </si>
  <si>
    <t>25-09-2017 Total</t>
  </si>
  <si>
    <t>08-10-2017 Total</t>
  </si>
  <si>
    <t>21-12-2020 Total</t>
  </si>
  <si>
    <t>09-03-2020 Total</t>
  </si>
  <si>
    <t>25-09-2020 Total</t>
  </si>
  <si>
    <t>01-05-2021 Total</t>
  </si>
  <si>
    <t>09-12-2017 Total</t>
  </si>
  <si>
    <t>17-07-2020 Total</t>
  </si>
  <si>
    <t>05-06-2013 Total</t>
  </si>
  <si>
    <t>11-08-2017 Total</t>
  </si>
  <si>
    <t>22-09-2017 Total</t>
  </si>
  <si>
    <t>12-07-2020 Total</t>
  </si>
  <si>
    <t>27-03-2014 Total</t>
  </si>
  <si>
    <t>16-03-2016 Total</t>
  </si>
  <si>
    <t>20-04-2021 Total</t>
  </si>
  <si>
    <t>20-04-2022 Total</t>
  </si>
  <si>
    <t>09-06-2020 Total</t>
  </si>
  <si>
    <t>09-05-2019 Total</t>
  </si>
  <si>
    <t>08-03-2021 Total</t>
  </si>
  <si>
    <t>14-08-2021 Total</t>
  </si>
  <si>
    <t>10-11-2021 Total</t>
  </si>
  <si>
    <t>30-05-2008 Total</t>
  </si>
  <si>
    <t>17-06-2008 Total</t>
  </si>
  <si>
    <t>22-01-2014 Total</t>
  </si>
  <si>
    <t>25-12-2014 Total</t>
  </si>
  <si>
    <t>08-08-2015 Total</t>
  </si>
  <si>
    <t>08-01-2018 Total</t>
  </si>
  <si>
    <t>08-07-2020 Total</t>
  </si>
  <si>
    <t>24-06-2021 Total</t>
  </si>
  <si>
    <t>18-05-2022 Total</t>
  </si>
  <si>
    <t>06-12-2009 Total</t>
  </si>
  <si>
    <t>15-01-2010 Total</t>
  </si>
  <si>
    <t>26-12-2011 Total</t>
  </si>
  <si>
    <t>03-10-2020 Total</t>
  </si>
  <si>
    <t>20-06-2022 Total</t>
  </si>
  <si>
    <t>17-08-2022 Total</t>
  </si>
  <si>
    <t>02-01-2003 Total</t>
  </si>
  <si>
    <t>02-02-2021 Total</t>
  </si>
  <si>
    <t>27-11-2004 Total</t>
  </si>
  <si>
    <t>22-04-2006 Total</t>
  </si>
  <si>
    <t>08-04-2007 Total</t>
  </si>
  <si>
    <t>09-05-2018 Total</t>
  </si>
  <si>
    <t>14-03-2019 Total</t>
  </si>
  <si>
    <t>04-02-2020 Total</t>
  </si>
  <si>
    <t>02-03-2021 Total</t>
  </si>
  <si>
    <t>04-08-2019 Total</t>
  </si>
  <si>
    <t>11-12-2019 Total</t>
  </si>
  <si>
    <t>16-08-2007 Total</t>
  </si>
  <si>
    <t>22-12-2017 Total</t>
  </si>
  <si>
    <t>30-11-2015 Total</t>
  </si>
  <si>
    <t>23-05-2019 Total</t>
  </si>
  <si>
    <t>31-05-2018 Total</t>
  </si>
  <si>
    <t>15-05-2004 Total</t>
  </si>
  <si>
    <t>24-05-2004 Total</t>
  </si>
  <si>
    <t>26-10-2014 Total</t>
  </si>
  <si>
    <t>14-04-2005 Total</t>
  </si>
  <si>
    <t>12-10-2018 Total</t>
  </si>
  <si>
    <t>16-10-2021 Total</t>
  </si>
  <si>
    <t>22-10-2021 Total</t>
  </si>
  <si>
    <t>18-12-1994 Total</t>
  </si>
  <si>
    <t>14-12-1996 Total</t>
  </si>
  <si>
    <t>11-10-1998 Total</t>
  </si>
  <si>
    <t>26-03-2017 Total</t>
  </si>
  <si>
    <t>09-07-2021 Total</t>
  </si>
  <si>
    <t>13-12-2013 Total</t>
  </si>
  <si>
    <t>03-10-2016 Total</t>
  </si>
  <si>
    <t>26-09-2021 Total</t>
  </si>
  <si>
    <t>09-04-2021 Total</t>
  </si>
  <si>
    <t>03-04-2019 Total</t>
  </si>
  <si>
    <t>09-06-2015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</si>
</sst>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14" fontId="0" fillId="0" borderId="4" xfId="0" applyNumberFormat="1" applyFont="1" applyBorder="1"/>
    <xf numFmtId="14" fontId="0" fillId="0" borderId="6" xfId="0" applyNumberFormat="1" applyFont="1" applyBorder="1"/>
    <xf numFmtId="14" fontId="0" fillId="0" borderId="5" xfId="0" applyNumberFormat="1" applyFont="1" applyBorder="1"/>
    <xf numFmtId="14" fontId="0" fillId="0" borderId="7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3" formatCode="0%"/>
    </dxf>
    <dxf>
      <numFmt numFmtId="13" formatCode="0%"/>
    </dxf>
    <dxf>
      <numFmt numFmtId="13" formatCode="0%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 Das(Latentview)" refreshedDate="45380.449505324075" createdVersion="8" refreshedVersion="8" minRefreshableVersion="3" recordCount="1000" xr:uid="{AB689BA6-B527-498C-A370-13FCC2766894}">
  <cacheSource type="worksheet">
    <worksheetSource name="TBL_Employees"/>
  </cacheSource>
  <cacheFields count="17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s v="Research &amp; Development"/>
    <x v="0"/>
    <x v="0"/>
    <x v="0"/>
    <x v="0"/>
    <x v="0"/>
    <x v="0"/>
    <x v="0"/>
    <s v="Seattle"/>
    <x v="0"/>
  </r>
  <r>
    <s v="E04105"/>
    <x v="1"/>
    <x v="1"/>
    <x v="0"/>
    <s v="Manufacturing"/>
    <x v="1"/>
    <x v="1"/>
    <x v="1"/>
    <x v="1"/>
    <x v="1"/>
    <x v="1"/>
    <x v="1"/>
    <s v="Chongqing"/>
    <x v="1"/>
  </r>
  <r>
    <s v="E02572"/>
    <x v="2"/>
    <x v="2"/>
    <x v="1"/>
    <s v="Speciality Products"/>
    <x v="0"/>
    <x v="2"/>
    <x v="2"/>
    <x v="2"/>
    <x v="2"/>
    <x v="2"/>
    <x v="0"/>
    <s v="Chicago"/>
    <x v="1"/>
  </r>
  <r>
    <s v="E02832"/>
    <x v="3"/>
    <x v="3"/>
    <x v="0"/>
    <s v="Manufacturing"/>
    <x v="0"/>
    <x v="2"/>
    <x v="3"/>
    <x v="3"/>
    <x v="3"/>
    <x v="3"/>
    <x v="0"/>
    <s v="Chicago"/>
    <x v="1"/>
  </r>
  <r>
    <s v="E01639"/>
    <x v="4"/>
    <x v="4"/>
    <x v="1"/>
    <s v="Manufacturing"/>
    <x v="1"/>
    <x v="1"/>
    <x v="0"/>
    <x v="4"/>
    <x v="4"/>
    <x v="1"/>
    <x v="0"/>
    <s v="Phoenix"/>
    <x v="1"/>
  </r>
  <r>
    <s v="E00644"/>
    <x v="5"/>
    <x v="5"/>
    <x v="2"/>
    <s v="Corporate"/>
    <x v="1"/>
    <x v="1"/>
    <x v="4"/>
    <x v="5"/>
    <x v="5"/>
    <x v="1"/>
    <x v="1"/>
    <s v="Chongqing"/>
    <x v="1"/>
  </r>
  <r>
    <s v="E01550"/>
    <x v="6"/>
    <x v="6"/>
    <x v="0"/>
    <s v="Corporate"/>
    <x v="0"/>
    <x v="2"/>
    <x v="5"/>
    <x v="6"/>
    <x v="6"/>
    <x v="4"/>
    <x v="0"/>
    <s v="Phoenix"/>
    <x v="1"/>
  </r>
  <r>
    <s v="E04332"/>
    <x v="7"/>
    <x v="7"/>
    <x v="1"/>
    <s v="Manufacturing"/>
    <x v="1"/>
    <x v="0"/>
    <x v="6"/>
    <x v="7"/>
    <x v="7"/>
    <x v="1"/>
    <x v="0"/>
    <s v="Miami"/>
    <x v="2"/>
  </r>
  <r>
    <s v="E04533"/>
    <x v="8"/>
    <x v="6"/>
    <x v="3"/>
    <s v="Manufacturing"/>
    <x v="1"/>
    <x v="2"/>
    <x v="7"/>
    <x v="8"/>
    <x v="8"/>
    <x v="5"/>
    <x v="0"/>
    <s v="Austin"/>
    <x v="1"/>
  </r>
  <r>
    <s v="E03838"/>
    <x v="9"/>
    <x v="4"/>
    <x v="1"/>
    <s v="Speciality Products"/>
    <x v="0"/>
    <x v="2"/>
    <x v="8"/>
    <x v="9"/>
    <x v="9"/>
    <x v="1"/>
    <x v="0"/>
    <s v="Chicago"/>
    <x v="1"/>
  </r>
  <r>
    <s v="E00591"/>
    <x v="10"/>
    <x v="0"/>
    <x v="4"/>
    <s v="Manufacturing"/>
    <x v="0"/>
    <x v="1"/>
    <x v="9"/>
    <x v="10"/>
    <x v="10"/>
    <x v="0"/>
    <x v="0"/>
    <s v="Miami"/>
    <x v="1"/>
  </r>
  <r>
    <s v="E03344"/>
    <x v="11"/>
    <x v="8"/>
    <x v="5"/>
    <s v="Speciality Products"/>
    <x v="0"/>
    <x v="2"/>
    <x v="5"/>
    <x v="11"/>
    <x v="11"/>
    <x v="1"/>
    <x v="0"/>
    <s v="Seattle"/>
    <x v="1"/>
  </r>
  <r>
    <s v="E00530"/>
    <x v="12"/>
    <x v="6"/>
    <x v="4"/>
    <s v="Manufacturing"/>
    <x v="1"/>
    <x v="2"/>
    <x v="1"/>
    <x v="12"/>
    <x v="12"/>
    <x v="6"/>
    <x v="0"/>
    <s v="Austin"/>
    <x v="1"/>
  </r>
  <r>
    <s v="E04239"/>
    <x v="13"/>
    <x v="0"/>
    <x v="1"/>
    <s v="Research &amp; Development"/>
    <x v="0"/>
    <x v="1"/>
    <x v="10"/>
    <x v="13"/>
    <x v="13"/>
    <x v="4"/>
    <x v="1"/>
    <s v="Shanghai"/>
    <x v="1"/>
  </r>
  <r>
    <s v="E03496"/>
    <x v="14"/>
    <x v="4"/>
    <x v="3"/>
    <s v="Speciality Products"/>
    <x v="1"/>
    <x v="1"/>
    <x v="11"/>
    <x v="14"/>
    <x v="14"/>
    <x v="1"/>
    <x v="0"/>
    <s v="Austin"/>
    <x v="3"/>
  </r>
  <r>
    <s v="E00549"/>
    <x v="15"/>
    <x v="9"/>
    <x v="6"/>
    <s v="Research &amp; Development"/>
    <x v="0"/>
    <x v="1"/>
    <x v="12"/>
    <x v="15"/>
    <x v="15"/>
    <x v="7"/>
    <x v="0"/>
    <s v="Seattle"/>
    <x v="1"/>
  </r>
  <r>
    <s v="E00163"/>
    <x v="16"/>
    <x v="2"/>
    <x v="1"/>
    <s v="Research &amp; Development"/>
    <x v="0"/>
    <x v="0"/>
    <x v="13"/>
    <x v="16"/>
    <x v="16"/>
    <x v="2"/>
    <x v="0"/>
    <s v="Phoenix"/>
    <x v="1"/>
  </r>
  <r>
    <s v="E00884"/>
    <x v="17"/>
    <x v="0"/>
    <x v="6"/>
    <s v="Speciality Products"/>
    <x v="0"/>
    <x v="3"/>
    <x v="14"/>
    <x v="17"/>
    <x v="17"/>
    <x v="8"/>
    <x v="0"/>
    <s v="Seattle"/>
    <x v="1"/>
  </r>
  <r>
    <s v="E04116"/>
    <x v="18"/>
    <x v="2"/>
    <x v="0"/>
    <s v="Corporate"/>
    <x v="1"/>
    <x v="2"/>
    <x v="14"/>
    <x v="18"/>
    <x v="18"/>
    <x v="9"/>
    <x v="0"/>
    <s v="Columbus"/>
    <x v="1"/>
  </r>
  <r>
    <s v="E04625"/>
    <x v="19"/>
    <x v="2"/>
    <x v="2"/>
    <s v="Research &amp; Development"/>
    <x v="1"/>
    <x v="1"/>
    <x v="15"/>
    <x v="19"/>
    <x v="19"/>
    <x v="10"/>
    <x v="1"/>
    <s v="Chongqing"/>
    <x v="1"/>
  </r>
  <r>
    <s v="E03680"/>
    <x v="20"/>
    <x v="0"/>
    <x v="0"/>
    <s v="Manufacturing"/>
    <x v="1"/>
    <x v="3"/>
    <x v="16"/>
    <x v="20"/>
    <x v="20"/>
    <x v="4"/>
    <x v="2"/>
    <s v="Manaus"/>
    <x v="1"/>
  </r>
  <r>
    <s v="E04732"/>
    <x v="21"/>
    <x v="2"/>
    <x v="2"/>
    <s v="Manufacturing"/>
    <x v="0"/>
    <x v="3"/>
    <x v="9"/>
    <x v="21"/>
    <x v="21"/>
    <x v="11"/>
    <x v="0"/>
    <s v="Miami"/>
    <x v="1"/>
  </r>
  <r>
    <s v="E03484"/>
    <x v="22"/>
    <x v="2"/>
    <x v="0"/>
    <s v="Research &amp; Development"/>
    <x v="1"/>
    <x v="3"/>
    <x v="1"/>
    <x v="22"/>
    <x v="22"/>
    <x v="12"/>
    <x v="2"/>
    <s v="Rio de Janerio"/>
    <x v="1"/>
  </r>
  <r>
    <s v="E00671"/>
    <x v="23"/>
    <x v="7"/>
    <x v="2"/>
    <s v="Speciality Products"/>
    <x v="1"/>
    <x v="2"/>
    <x v="17"/>
    <x v="23"/>
    <x v="23"/>
    <x v="1"/>
    <x v="0"/>
    <s v="Seattle"/>
    <x v="1"/>
  </r>
  <r>
    <s v="E02071"/>
    <x v="24"/>
    <x v="9"/>
    <x v="2"/>
    <s v="Speciality Products"/>
    <x v="1"/>
    <x v="1"/>
    <x v="18"/>
    <x v="24"/>
    <x v="24"/>
    <x v="13"/>
    <x v="1"/>
    <s v="Chongqing"/>
    <x v="1"/>
  </r>
  <r>
    <s v="E02206"/>
    <x v="25"/>
    <x v="2"/>
    <x v="4"/>
    <s v="Speciality Products"/>
    <x v="1"/>
    <x v="0"/>
    <x v="12"/>
    <x v="25"/>
    <x v="25"/>
    <x v="14"/>
    <x v="0"/>
    <s v="Columbus"/>
    <x v="1"/>
  </r>
  <r>
    <s v="E04545"/>
    <x v="26"/>
    <x v="10"/>
    <x v="5"/>
    <s v="Corporate"/>
    <x v="0"/>
    <x v="3"/>
    <x v="16"/>
    <x v="26"/>
    <x v="26"/>
    <x v="1"/>
    <x v="2"/>
    <s v="Rio de Janerio"/>
    <x v="1"/>
  </r>
  <r>
    <s v="E00154"/>
    <x v="27"/>
    <x v="9"/>
    <x v="5"/>
    <s v="Speciality Products"/>
    <x v="1"/>
    <x v="1"/>
    <x v="19"/>
    <x v="27"/>
    <x v="27"/>
    <x v="13"/>
    <x v="0"/>
    <s v="Seattle"/>
    <x v="1"/>
  </r>
  <r>
    <s v="E03343"/>
    <x v="28"/>
    <x v="11"/>
    <x v="5"/>
    <s v="Speciality Products"/>
    <x v="1"/>
    <x v="1"/>
    <x v="14"/>
    <x v="28"/>
    <x v="28"/>
    <x v="15"/>
    <x v="1"/>
    <s v="Beijing"/>
    <x v="1"/>
  </r>
  <r>
    <s v="E00304"/>
    <x v="29"/>
    <x v="9"/>
    <x v="0"/>
    <s v="Corporate"/>
    <x v="1"/>
    <x v="1"/>
    <x v="20"/>
    <x v="29"/>
    <x v="29"/>
    <x v="16"/>
    <x v="1"/>
    <s v="Beijing"/>
    <x v="1"/>
  </r>
  <r>
    <s v="E02594"/>
    <x v="30"/>
    <x v="12"/>
    <x v="0"/>
    <s v="Research &amp; Development"/>
    <x v="1"/>
    <x v="1"/>
    <x v="21"/>
    <x v="30"/>
    <x v="30"/>
    <x v="1"/>
    <x v="0"/>
    <s v="Columbus"/>
    <x v="1"/>
  </r>
  <r>
    <s v="E00402"/>
    <x v="31"/>
    <x v="7"/>
    <x v="1"/>
    <s v="Manufacturing"/>
    <x v="1"/>
    <x v="3"/>
    <x v="13"/>
    <x v="31"/>
    <x v="31"/>
    <x v="1"/>
    <x v="2"/>
    <s v="Manaus"/>
    <x v="1"/>
  </r>
  <r>
    <s v="E01994"/>
    <x v="32"/>
    <x v="13"/>
    <x v="2"/>
    <s v="Research &amp; Development"/>
    <x v="1"/>
    <x v="2"/>
    <x v="22"/>
    <x v="32"/>
    <x v="32"/>
    <x v="1"/>
    <x v="0"/>
    <s v="Seattle"/>
    <x v="1"/>
  </r>
  <r>
    <s v="E03549"/>
    <x v="33"/>
    <x v="5"/>
    <x v="2"/>
    <s v="Speciality Products"/>
    <x v="1"/>
    <x v="1"/>
    <x v="23"/>
    <x v="33"/>
    <x v="33"/>
    <x v="1"/>
    <x v="1"/>
    <s v="Chongqing"/>
    <x v="1"/>
  </r>
  <r>
    <s v="E03247"/>
    <x v="34"/>
    <x v="7"/>
    <x v="1"/>
    <s v="Research &amp; Development"/>
    <x v="0"/>
    <x v="2"/>
    <x v="5"/>
    <x v="34"/>
    <x v="34"/>
    <x v="1"/>
    <x v="0"/>
    <s v="Chicago"/>
    <x v="1"/>
  </r>
  <r>
    <s v="E02074"/>
    <x v="35"/>
    <x v="14"/>
    <x v="0"/>
    <s v="Manufacturing"/>
    <x v="0"/>
    <x v="2"/>
    <x v="24"/>
    <x v="35"/>
    <x v="35"/>
    <x v="1"/>
    <x v="0"/>
    <s v="Austin"/>
    <x v="1"/>
  </r>
  <r>
    <s v="E04152"/>
    <x v="36"/>
    <x v="8"/>
    <x v="5"/>
    <s v="Manufacturing"/>
    <x v="0"/>
    <x v="1"/>
    <x v="8"/>
    <x v="36"/>
    <x v="36"/>
    <x v="1"/>
    <x v="1"/>
    <s v="Chengdu"/>
    <x v="1"/>
  </r>
  <r>
    <s v="E01628"/>
    <x v="37"/>
    <x v="9"/>
    <x v="6"/>
    <s v="Research &amp; Development"/>
    <x v="1"/>
    <x v="2"/>
    <x v="5"/>
    <x v="37"/>
    <x v="37"/>
    <x v="7"/>
    <x v="0"/>
    <s v="Phoenix"/>
    <x v="1"/>
  </r>
  <r>
    <s v="E04285"/>
    <x v="38"/>
    <x v="1"/>
    <x v="0"/>
    <s v="Manufacturing"/>
    <x v="0"/>
    <x v="3"/>
    <x v="25"/>
    <x v="38"/>
    <x v="38"/>
    <x v="1"/>
    <x v="0"/>
    <s v="Miami"/>
    <x v="1"/>
  </r>
  <r>
    <s v="E01417"/>
    <x v="39"/>
    <x v="14"/>
    <x v="0"/>
    <s v="Corporate"/>
    <x v="0"/>
    <x v="3"/>
    <x v="4"/>
    <x v="39"/>
    <x v="39"/>
    <x v="1"/>
    <x v="2"/>
    <s v="Manaus"/>
    <x v="1"/>
  </r>
  <r>
    <s v="E01754"/>
    <x v="40"/>
    <x v="15"/>
    <x v="4"/>
    <s v="Speciality Products"/>
    <x v="1"/>
    <x v="1"/>
    <x v="23"/>
    <x v="40"/>
    <x v="40"/>
    <x v="1"/>
    <x v="1"/>
    <s v="Chengdu"/>
    <x v="4"/>
  </r>
  <r>
    <s v="E03749"/>
    <x v="41"/>
    <x v="6"/>
    <x v="6"/>
    <s v="Speciality Products"/>
    <x v="0"/>
    <x v="2"/>
    <x v="26"/>
    <x v="41"/>
    <x v="41"/>
    <x v="17"/>
    <x v="0"/>
    <s v="Austin"/>
    <x v="1"/>
  </r>
  <r>
    <s v="E03574"/>
    <x v="42"/>
    <x v="9"/>
    <x v="0"/>
    <s v="Speciality Products"/>
    <x v="1"/>
    <x v="2"/>
    <x v="27"/>
    <x v="42"/>
    <x v="42"/>
    <x v="18"/>
    <x v="0"/>
    <s v="Seattle"/>
    <x v="1"/>
  </r>
  <r>
    <s v="E04600"/>
    <x v="43"/>
    <x v="5"/>
    <x v="2"/>
    <s v="Speciality Products"/>
    <x v="1"/>
    <x v="1"/>
    <x v="17"/>
    <x v="43"/>
    <x v="43"/>
    <x v="1"/>
    <x v="1"/>
    <s v="Shanghai"/>
    <x v="1"/>
  </r>
  <r>
    <s v="E00586"/>
    <x v="44"/>
    <x v="0"/>
    <x v="6"/>
    <s v="Research &amp; Development"/>
    <x v="0"/>
    <x v="2"/>
    <x v="7"/>
    <x v="44"/>
    <x v="44"/>
    <x v="15"/>
    <x v="0"/>
    <s v="Phoenix"/>
    <x v="1"/>
  </r>
  <r>
    <s v="E03538"/>
    <x v="45"/>
    <x v="14"/>
    <x v="0"/>
    <s v="Research &amp; Development"/>
    <x v="1"/>
    <x v="2"/>
    <x v="28"/>
    <x v="45"/>
    <x v="45"/>
    <x v="1"/>
    <x v="0"/>
    <s v="Seattle"/>
    <x v="1"/>
  </r>
  <r>
    <s v="E02185"/>
    <x v="46"/>
    <x v="3"/>
    <x v="0"/>
    <s v="Corporate"/>
    <x v="1"/>
    <x v="3"/>
    <x v="24"/>
    <x v="46"/>
    <x v="46"/>
    <x v="17"/>
    <x v="0"/>
    <s v="Austin"/>
    <x v="1"/>
  </r>
  <r>
    <s v="E03830"/>
    <x v="47"/>
    <x v="2"/>
    <x v="0"/>
    <s v="Research &amp; Development"/>
    <x v="0"/>
    <x v="0"/>
    <x v="17"/>
    <x v="47"/>
    <x v="47"/>
    <x v="2"/>
    <x v="0"/>
    <s v="Seattle"/>
    <x v="1"/>
  </r>
  <r>
    <s v="E03720"/>
    <x v="48"/>
    <x v="10"/>
    <x v="5"/>
    <s v="Research &amp; Development"/>
    <x v="1"/>
    <x v="2"/>
    <x v="27"/>
    <x v="48"/>
    <x v="48"/>
    <x v="1"/>
    <x v="0"/>
    <s v="Phoenix"/>
    <x v="1"/>
  </r>
  <r>
    <s v="E03025"/>
    <x v="49"/>
    <x v="2"/>
    <x v="5"/>
    <s v="Manufacturing"/>
    <x v="0"/>
    <x v="2"/>
    <x v="15"/>
    <x v="49"/>
    <x v="49"/>
    <x v="2"/>
    <x v="0"/>
    <s v="Seattle"/>
    <x v="1"/>
  </r>
  <r>
    <s v="E04917"/>
    <x v="50"/>
    <x v="16"/>
    <x v="4"/>
    <s v="Research &amp; Development"/>
    <x v="0"/>
    <x v="2"/>
    <x v="14"/>
    <x v="50"/>
    <x v="50"/>
    <x v="1"/>
    <x v="0"/>
    <s v="Phoenix"/>
    <x v="1"/>
  </r>
  <r>
    <s v="E00415"/>
    <x v="51"/>
    <x v="13"/>
    <x v="6"/>
    <s v="Manufacturing"/>
    <x v="0"/>
    <x v="0"/>
    <x v="5"/>
    <x v="51"/>
    <x v="51"/>
    <x v="1"/>
    <x v="0"/>
    <s v="Phoenix"/>
    <x v="1"/>
  </r>
  <r>
    <s v="E02862"/>
    <x v="52"/>
    <x v="0"/>
    <x v="0"/>
    <s v="Manufacturing"/>
    <x v="0"/>
    <x v="1"/>
    <x v="6"/>
    <x v="52"/>
    <x v="52"/>
    <x v="19"/>
    <x v="1"/>
    <s v="Beijing"/>
    <x v="1"/>
  </r>
  <r>
    <s v="E04207"/>
    <x v="53"/>
    <x v="13"/>
    <x v="6"/>
    <s v="Manufacturing"/>
    <x v="1"/>
    <x v="3"/>
    <x v="25"/>
    <x v="53"/>
    <x v="53"/>
    <x v="1"/>
    <x v="0"/>
    <s v="Columbus"/>
    <x v="1"/>
  </r>
  <r>
    <s v="E02139"/>
    <x v="54"/>
    <x v="2"/>
    <x v="3"/>
    <s v="Research &amp; Development"/>
    <x v="0"/>
    <x v="1"/>
    <x v="9"/>
    <x v="54"/>
    <x v="54"/>
    <x v="20"/>
    <x v="0"/>
    <s v="Seattle"/>
    <x v="1"/>
  </r>
  <r>
    <s v="E01797"/>
    <x v="55"/>
    <x v="17"/>
    <x v="5"/>
    <s v="Research &amp; Development"/>
    <x v="0"/>
    <x v="2"/>
    <x v="29"/>
    <x v="55"/>
    <x v="55"/>
    <x v="1"/>
    <x v="0"/>
    <s v="Chicago"/>
    <x v="1"/>
  </r>
  <r>
    <s v="E01839"/>
    <x v="56"/>
    <x v="18"/>
    <x v="5"/>
    <s v="Corporate"/>
    <x v="0"/>
    <x v="2"/>
    <x v="27"/>
    <x v="56"/>
    <x v="56"/>
    <x v="1"/>
    <x v="0"/>
    <s v="Chicago"/>
    <x v="1"/>
  </r>
  <r>
    <s v="E01633"/>
    <x v="57"/>
    <x v="19"/>
    <x v="5"/>
    <s v="Manufacturing"/>
    <x v="0"/>
    <x v="1"/>
    <x v="30"/>
    <x v="57"/>
    <x v="57"/>
    <x v="1"/>
    <x v="0"/>
    <s v="Columbus"/>
    <x v="1"/>
  </r>
  <r>
    <s v="E01848"/>
    <x v="58"/>
    <x v="20"/>
    <x v="4"/>
    <s v="Manufacturing"/>
    <x v="0"/>
    <x v="0"/>
    <x v="30"/>
    <x v="58"/>
    <x v="58"/>
    <x v="1"/>
    <x v="0"/>
    <s v="Miami"/>
    <x v="1"/>
  </r>
  <r>
    <s v="E00716"/>
    <x v="59"/>
    <x v="0"/>
    <x v="6"/>
    <s v="Research &amp; Development"/>
    <x v="1"/>
    <x v="1"/>
    <x v="15"/>
    <x v="59"/>
    <x v="59"/>
    <x v="0"/>
    <x v="1"/>
    <s v="Chengdu"/>
    <x v="1"/>
  </r>
  <r>
    <s v="E00699"/>
    <x v="60"/>
    <x v="0"/>
    <x v="0"/>
    <s v="Corporate"/>
    <x v="0"/>
    <x v="3"/>
    <x v="0"/>
    <x v="60"/>
    <x v="60"/>
    <x v="4"/>
    <x v="2"/>
    <s v="Manaus"/>
    <x v="1"/>
  </r>
  <r>
    <s v="E00502"/>
    <x v="61"/>
    <x v="4"/>
    <x v="3"/>
    <s v="Manufacturing"/>
    <x v="0"/>
    <x v="3"/>
    <x v="18"/>
    <x v="61"/>
    <x v="61"/>
    <x v="1"/>
    <x v="2"/>
    <s v="Manaus"/>
    <x v="5"/>
  </r>
  <r>
    <s v="E04000"/>
    <x v="62"/>
    <x v="11"/>
    <x v="5"/>
    <s v="Corporate"/>
    <x v="0"/>
    <x v="3"/>
    <x v="18"/>
    <x v="62"/>
    <x v="62"/>
    <x v="8"/>
    <x v="0"/>
    <s v="Austin"/>
    <x v="6"/>
  </r>
  <r>
    <s v="E02112"/>
    <x v="63"/>
    <x v="9"/>
    <x v="4"/>
    <s v="Speciality Products"/>
    <x v="1"/>
    <x v="0"/>
    <x v="15"/>
    <x v="63"/>
    <x v="63"/>
    <x v="21"/>
    <x v="0"/>
    <s v="Seattle"/>
    <x v="1"/>
  </r>
  <r>
    <s v="E03824"/>
    <x v="64"/>
    <x v="7"/>
    <x v="1"/>
    <s v="Corporate"/>
    <x v="0"/>
    <x v="0"/>
    <x v="9"/>
    <x v="64"/>
    <x v="64"/>
    <x v="1"/>
    <x v="0"/>
    <s v="Miami"/>
    <x v="1"/>
  </r>
  <r>
    <s v="E03906"/>
    <x v="65"/>
    <x v="4"/>
    <x v="2"/>
    <s v="Corporate"/>
    <x v="0"/>
    <x v="2"/>
    <x v="31"/>
    <x v="65"/>
    <x v="65"/>
    <x v="1"/>
    <x v="0"/>
    <s v="Columbus"/>
    <x v="1"/>
  </r>
  <r>
    <s v="E00436"/>
    <x v="66"/>
    <x v="16"/>
    <x v="4"/>
    <s v="Speciality Products"/>
    <x v="0"/>
    <x v="2"/>
    <x v="12"/>
    <x v="66"/>
    <x v="66"/>
    <x v="1"/>
    <x v="0"/>
    <s v="Seattle"/>
    <x v="7"/>
  </r>
  <r>
    <s v="E04798"/>
    <x v="67"/>
    <x v="6"/>
    <x v="6"/>
    <s v="Research &amp; Development"/>
    <x v="0"/>
    <x v="1"/>
    <x v="23"/>
    <x v="67"/>
    <x v="67"/>
    <x v="3"/>
    <x v="0"/>
    <s v="Seattle"/>
    <x v="1"/>
  </r>
  <r>
    <s v="E01249"/>
    <x v="68"/>
    <x v="9"/>
    <x v="0"/>
    <s v="Speciality Products"/>
    <x v="0"/>
    <x v="3"/>
    <x v="19"/>
    <x v="68"/>
    <x v="68"/>
    <x v="22"/>
    <x v="0"/>
    <s v="Seattle"/>
    <x v="1"/>
  </r>
  <r>
    <s v="E03349"/>
    <x v="69"/>
    <x v="21"/>
    <x v="0"/>
    <s v="Speciality Products"/>
    <x v="0"/>
    <x v="1"/>
    <x v="24"/>
    <x v="69"/>
    <x v="69"/>
    <x v="1"/>
    <x v="0"/>
    <s v="Seattle"/>
    <x v="1"/>
  </r>
  <r>
    <s v="E02966"/>
    <x v="70"/>
    <x v="17"/>
    <x v="5"/>
    <s v="Manufacturing"/>
    <x v="1"/>
    <x v="2"/>
    <x v="32"/>
    <x v="70"/>
    <x v="70"/>
    <x v="1"/>
    <x v="0"/>
    <s v="Phoenix"/>
    <x v="8"/>
  </r>
  <r>
    <s v="E01499"/>
    <x v="71"/>
    <x v="2"/>
    <x v="1"/>
    <s v="Speciality Products"/>
    <x v="0"/>
    <x v="3"/>
    <x v="17"/>
    <x v="71"/>
    <x v="71"/>
    <x v="2"/>
    <x v="0"/>
    <s v="Phoenix"/>
    <x v="1"/>
  </r>
  <r>
    <s v="E00105"/>
    <x v="72"/>
    <x v="6"/>
    <x v="3"/>
    <s v="Speciality Products"/>
    <x v="0"/>
    <x v="3"/>
    <x v="31"/>
    <x v="72"/>
    <x v="72"/>
    <x v="6"/>
    <x v="2"/>
    <s v="Manaus"/>
    <x v="1"/>
  </r>
  <r>
    <s v="E00665"/>
    <x v="73"/>
    <x v="8"/>
    <x v="5"/>
    <s v="Corporate"/>
    <x v="1"/>
    <x v="1"/>
    <x v="0"/>
    <x v="73"/>
    <x v="73"/>
    <x v="1"/>
    <x v="0"/>
    <s v="Seattle"/>
    <x v="1"/>
  </r>
  <r>
    <s v="E00791"/>
    <x v="74"/>
    <x v="9"/>
    <x v="6"/>
    <s v="Research &amp; Development"/>
    <x v="1"/>
    <x v="3"/>
    <x v="4"/>
    <x v="74"/>
    <x v="74"/>
    <x v="23"/>
    <x v="2"/>
    <s v="Sao Paulo"/>
    <x v="1"/>
  </r>
  <r>
    <s v="E01540"/>
    <x v="75"/>
    <x v="12"/>
    <x v="0"/>
    <s v="Manufacturing"/>
    <x v="1"/>
    <x v="3"/>
    <x v="9"/>
    <x v="75"/>
    <x v="75"/>
    <x v="1"/>
    <x v="2"/>
    <s v="Sao Paulo"/>
    <x v="9"/>
  </r>
  <r>
    <s v="E04474"/>
    <x v="76"/>
    <x v="22"/>
    <x v="5"/>
    <s v="Research &amp; Development"/>
    <x v="0"/>
    <x v="1"/>
    <x v="23"/>
    <x v="76"/>
    <x v="76"/>
    <x v="1"/>
    <x v="1"/>
    <s v="Chongqing"/>
    <x v="10"/>
  </r>
  <r>
    <s v="E03417"/>
    <x v="77"/>
    <x v="3"/>
    <x v="0"/>
    <s v="Manufacturing"/>
    <x v="1"/>
    <x v="1"/>
    <x v="28"/>
    <x v="77"/>
    <x v="77"/>
    <x v="24"/>
    <x v="1"/>
    <s v="Chongqing"/>
    <x v="1"/>
  </r>
  <r>
    <s v="E00254"/>
    <x v="78"/>
    <x v="13"/>
    <x v="1"/>
    <s v="Corporate"/>
    <x v="1"/>
    <x v="3"/>
    <x v="8"/>
    <x v="78"/>
    <x v="78"/>
    <x v="1"/>
    <x v="0"/>
    <s v="Phoenix"/>
    <x v="1"/>
  </r>
  <r>
    <s v="E02166"/>
    <x v="79"/>
    <x v="0"/>
    <x v="1"/>
    <s v="Manufacturing"/>
    <x v="1"/>
    <x v="3"/>
    <x v="33"/>
    <x v="79"/>
    <x v="79"/>
    <x v="0"/>
    <x v="0"/>
    <s v="Phoenix"/>
    <x v="1"/>
  </r>
  <r>
    <s v="E00935"/>
    <x v="80"/>
    <x v="13"/>
    <x v="6"/>
    <s v="Corporate"/>
    <x v="1"/>
    <x v="0"/>
    <x v="12"/>
    <x v="80"/>
    <x v="80"/>
    <x v="1"/>
    <x v="0"/>
    <s v="Miami"/>
    <x v="1"/>
  </r>
  <r>
    <s v="E01525"/>
    <x v="81"/>
    <x v="11"/>
    <x v="5"/>
    <s v="Research &amp; Development"/>
    <x v="1"/>
    <x v="2"/>
    <x v="26"/>
    <x v="81"/>
    <x v="81"/>
    <x v="19"/>
    <x v="0"/>
    <s v="Miami"/>
    <x v="1"/>
  </r>
  <r>
    <s v="E00386"/>
    <x v="82"/>
    <x v="10"/>
    <x v="5"/>
    <s v="Speciality Products"/>
    <x v="1"/>
    <x v="0"/>
    <x v="15"/>
    <x v="26"/>
    <x v="82"/>
    <x v="1"/>
    <x v="0"/>
    <s v="Austin"/>
    <x v="1"/>
  </r>
  <r>
    <s v="E00416"/>
    <x v="83"/>
    <x v="2"/>
    <x v="5"/>
    <s v="Research &amp; Development"/>
    <x v="0"/>
    <x v="3"/>
    <x v="23"/>
    <x v="82"/>
    <x v="83"/>
    <x v="12"/>
    <x v="2"/>
    <s v="Manaus"/>
    <x v="11"/>
  </r>
  <r>
    <s v="E03383"/>
    <x v="84"/>
    <x v="2"/>
    <x v="3"/>
    <s v="Speciality Products"/>
    <x v="1"/>
    <x v="2"/>
    <x v="3"/>
    <x v="83"/>
    <x v="84"/>
    <x v="25"/>
    <x v="0"/>
    <s v="Chicago"/>
    <x v="1"/>
  </r>
  <r>
    <s v="E01516"/>
    <x v="85"/>
    <x v="20"/>
    <x v="4"/>
    <s v="Manufacturing"/>
    <x v="0"/>
    <x v="1"/>
    <x v="15"/>
    <x v="84"/>
    <x v="85"/>
    <x v="1"/>
    <x v="1"/>
    <s v="Chengdu"/>
    <x v="1"/>
  </r>
  <r>
    <s v="E01234"/>
    <x v="86"/>
    <x v="2"/>
    <x v="4"/>
    <s v="Manufacturing"/>
    <x v="1"/>
    <x v="1"/>
    <x v="34"/>
    <x v="85"/>
    <x v="86"/>
    <x v="7"/>
    <x v="1"/>
    <s v="Beijing"/>
    <x v="1"/>
  </r>
  <r>
    <s v="E03440"/>
    <x v="87"/>
    <x v="21"/>
    <x v="0"/>
    <s v="Corporate"/>
    <x v="0"/>
    <x v="3"/>
    <x v="12"/>
    <x v="86"/>
    <x v="87"/>
    <x v="1"/>
    <x v="2"/>
    <s v="Manaus"/>
    <x v="1"/>
  </r>
  <r>
    <s v="E00431"/>
    <x v="88"/>
    <x v="23"/>
    <x v="0"/>
    <s v="Corporate"/>
    <x v="0"/>
    <x v="3"/>
    <x v="35"/>
    <x v="87"/>
    <x v="88"/>
    <x v="1"/>
    <x v="2"/>
    <s v="Rio de Janerio"/>
    <x v="1"/>
  </r>
  <r>
    <s v="E01258"/>
    <x v="89"/>
    <x v="24"/>
    <x v="0"/>
    <s v="Manufacturing"/>
    <x v="1"/>
    <x v="2"/>
    <x v="7"/>
    <x v="88"/>
    <x v="89"/>
    <x v="1"/>
    <x v="0"/>
    <s v="Miami"/>
    <x v="1"/>
  </r>
  <r>
    <s v="E00440"/>
    <x v="90"/>
    <x v="6"/>
    <x v="6"/>
    <s v="Research &amp; Development"/>
    <x v="1"/>
    <x v="1"/>
    <x v="5"/>
    <x v="89"/>
    <x v="90"/>
    <x v="4"/>
    <x v="1"/>
    <s v="Chongqing"/>
    <x v="12"/>
  </r>
  <r>
    <s v="E00595"/>
    <x v="91"/>
    <x v="0"/>
    <x v="1"/>
    <s v="Speciality Products"/>
    <x v="0"/>
    <x v="1"/>
    <x v="29"/>
    <x v="90"/>
    <x v="91"/>
    <x v="0"/>
    <x v="1"/>
    <s v="Beijing"/>
    <x v="1"/>
  </r>
  <r>
    <s v="E00972"/>
    <x v="92"/>
    <x v="13"/>
    <x v="1"/>
    <s v="Corporate"/>
    <x v="0"/>
    <x v="3"/>
    <x v="3"/>
    <x v="91"/>
    <x v="92"/>
    <x v="1"/>
    <x v="2"/>
    <s v="Sao Paulo"/>
    <x v="1"/>
  </r>
  <r>
    <s v="E04562"/>
    <x v="93"/>
    <x v="5"/>
    <x v="2"/>
    <s v="Manufacturing"/>
    <x v="1"/>
    <x v="1"/>
    <x v="11"/>
    <x v="92"/>
    <x v="93"/>
    <x v="1"/>
    <x v="0"/>
    <s v="Austin"/>
    <x v="1"/>
  </r>
  <r>
    <s v="E02802"/>
    <x v="94"/>
    <x v="15"/>
    <x v="4"/>
    <s v="Research &amp; Development"/>
    <x v="1"/>
    <x v="1"/>
    <x v="26"/>
    <x v="93"/>
    <x v="94"/>
    <x v="1"/>
    <x v="0"/>
    <s v="Seattle"/>
    <x v="1"/>
  </r>
  <r>
    <s v="E01427"/>
    <x v="95"/>
    <x v="0"/>
    <x v="2"/>
    <s v="Manufacturing"/>
    <x v="0"/>
    <x v="1"/>
    <x v="8"/>
    <x v="94"/>
    <x v="95"/>
    <x v="8"/>
    <x v="0"/>
    <s v="Phoenix"/>
    <x v="1"/>
  </r>
  <r>
    <s v="E04568"/>
    <x v="54"/>
    <x v="9"/>
    <x v="1"/>
    <s v="Speciality Products"/>
    <x v="0"/>
    <x v="1"/>
    <x v="36"/>
    <x v="95"/>
    <x v="96"/>
    <x v="7"/>
    <x v="1"/>
    <s v="Beijing"/>
    <x v="1"/>
  </r>
  <r>
    <s v="E04931"/>
    <x v="96"/>
    <x v="23"/>
    <x v="0"/>
    <s v="Manufacturing"/>
    <x v="0"/>
    <x v="3"/>
    <x v="24"/>
    <x v="96"/>
    <x v="97"/>
    <x v="1"/>
    <x v="2"/>
    <s v="Sao Paulo"/>
    <x v="1"/>
  </r>
  <r>
    <s v="E00443"/>
    <x v="97"/>
    <x v="3"/>
    <x v="0"/>
    <s v="Research &amp; Development"/>
    <x v="1"/>
    <x v="1"/>
    <x v="21"/>
    <x v="97"/>
    <x v="98"/>
    <x v="24"/>
    <x v="1"/>
    <s v="Shanghai"/>
    <x v="1"/>
  </r>
  <r>
    <s v="E03890"/>
    <x v="98"/>
    <x v="9"/>
    <x v="2"/>
    <s v="Manufacturing"/>
    <x v="0"/>
    <x v="2"/>
    <x v="11"/>
    <x v="98"/>
    <x v="99"/>
    <x v="7"/>
    <x v="0"/>
    <s v="Austin"/>
    <x v="1"/>
  </r>
  <r>
    <s v="E01194"/>
    <x v="99"/>
    <x v="22"/>
    <x v="5"/>
    <s v="Research &amp; Development"/>
    <x v="0"/>
    <x v="2"/>
    <x v="15"/>
    <x v="99"/>
    <x v="100"/>
    <x v="1"/>
    <x v="0"/>
    <s v="Seattle"/>
    <x v="1"/>
  </r>
  <r>
    <s v="E02875"/>
    <x v="100"/>
    <x v="3"/>
    <x v="0"/>
    <s v="Speciality Products"/>
    <x v="0"/>
    <x v="1"/>
    <x v="35"/>
    <x v="100"/>
    <x v="101"/>
    <x v="6"/>
    <x v="0"/>
    <s v="Seattle"/>
    <x v="1"/>
  </r>
  <r>
    <s v="E04959"/>
    <x v="101"/>
    <x v="25"/>
    <x v="5"/>
    <s v="Speciality Products"/>
    <x v="1"/>
    <x v="0"/>
    <x v="16"/>
    <x v="101"/>
    <x v="102"/>
    <x v="1"/>
    <x v="0"/>
    <s v="Miami"/>
    <x v="1"/>
  </r>
  <r>
    <s v="E03816"/>
    <x v="102"/>
    <x v="2"/>
    <x v="4"/>
    <s v="Corporate"/>
    <x v="0"/>
    <x v="1"/>
    <x v="5"/>
    <x v="102"/>
    <x v="103"/>
    <x v="26"/>
    <x v="1"/>
    <s v="Beijing"/>
    <x v="1"/>
  </r>
  <r>
    <s v="E01261"/>
    <x v="103"/>
    <x v="13"/>
    <x v="3"/>
    <s v="Speciality Products"/>
    <x v="1"/>
    <x v="2"/>
    <x v="0"/>
    <x v="103"/>
    <x v="104"/>
    <x v="1"/>
    <x v="0"/>
    <s v="Miami"/>
    <x v="13"/>
  </r>
  <r>
    <s v="E03612"/>
    <x v="104"/>
    <x v="0"/>
    <x v="1"/>
    <s v="Speciality Products"/>
    <x v="1"/>
    <x v="0"/>
    <x v="14"/>
    <x v="104"/>
    <x v="105"/>
    <x v="4"/>
    <x v="0"/>
    <s v="Columbus"/>
    <x v="1"/>
  </r>
  <r>
    <s v="E01388"/>
    <x v="105"/>
    <x v="17"/>
    <x v="5"/>
    <s v="Research &amp; Development"/>
    <x v="0"/>
    <x v="3"/>
    <x v="2"/>
    <x v="105"/>
    <x v="106"/>
    <x v="1"/>
    <x v="0"/>
    <s v="Austin"/>
    <x v="1"/>
  </r>
  <r>
    <s v="E03875"/>
    <x v="106"/>
    <x v="25"/>
    <x v="5"/>
    <s v="Corporate"/>
    <x v="0"/>
    <x v="2"/>
    <x v="10"/>
    <x v="106"/>
    <x v="107"/>
    <x v="1"/>
    <x v="0"/>
    <s v="Austin"/>
    <x v="1"/>
  </r>
  <r>
    <s v="E04413"/>
    <x v="107"/>
    <x v="8"/>
    <x v="5"/>
    <s v="Manufacturing"/>
    <x v="1"/>
    <x v="2"/>
    <x v="9"/>
    <x v="107"/>
    <x v="108"/>
    <x v="1"/>
    <x v="0"/>
    <s v="Columbus"/>
    <x v="1"/>
  </r>
  <r>
    <s v="E00691"/>
    <x v="108"/>
    <x v="2"/>
    <x v="1"/>
    <s v="Research &amp; Development"/>
    <x v="1"/>
    <x v="1"/>
    <x v="34"/>
    <x v="108"/>
    <x v="109"/>
    <x v="27"/>
    <x v="0"/>
    <s v="Seattle"/>
    <x v="1"/>
  </r>
  <r>
    <s v="E03047"/>
    <x v="109"/>
    <x v="26"/>
    <x v="2"/>
    <s v="Corporate"/>
    <x v="0"/>
    <x v="1"/>
    <x v="12"/>
    <x v="109"/>
    <x v="110"/>
    <x v="1"/>
    <x v="1"/>
    <s v="Shanghai"/>
    <x v="1"/>
  </r>
  <r>
    <s v="E04903"/>
    <x v="110"/>
    <x v="2"/>
    <x v="0"/>
    <s v="Research &amp; Development"/>
    <x v="0"/>
    <x v="1"/>
    <x v="7"/>
    <x v="110"/>
    <x v="111"/>
    <x v="0"/>
    <x v="1"/>
    <s v="Chengdu"/>
    <x v="1"/>
  </r>
  <r>
    <s v="E04735"/>
    <x v="111"/>
    <x v="27"/>
    <x v="0"/>
    <s v="Manufacturing"/>
    <x v="0"/>
    <x v="2"/>
    <x v="18"/>
    <x v="111"/>
    <x v="112"/>
    <x v="1"/>
    <x v="0"/>
    <s v="Miami"/>
    <x v="1"/>
  </r>
  <r>
    <s v="E02850"/>
    <x v="112"/>
    <x v="2"/>
    <x v="2"/>
    <s v="Research &amp; Development"/>
    <x v="0"/>
    <x v="1"/>
    <x v="12"/>
    <x v="112"/>
    <x v="113"/>
    <x v="11"/>
    <x v="0"/>
    <s v="Columbus"/>
    <x v="1"/>
  </r>
  <r>
    <s v="E03583"/>
    <x v="113"/>
    <x v="9"/>
    <x v="2"/>
    <s v="Corporate"/>
    <x v="1"/>
    <x v="3"/>
    <x v="22"/>
    <x v="113"/>
    <x v="114"/>
    <x v="21"/>
    <x v="0"/>
    <s v="Chicago"/>
    <x v="1"/>
  </r>
  <r>
    <s v="E02017"/>
    <x v="114"/>
    <x v="2"/>
    <x v="4"/>
    <s v="Corporate"/>
    <x v="1"/>
    <x v="2"/>
    <x v="2"/>
    <x v="114"/>
    <x v="115"/>
    <x v="0"/>
    <x v="0"/>
    <s v="Chicago"/>
    <x v="1"/>
  </r>
  <r>
    <s v="E01642"/>
    <x v="115"/>
    <x v="0"/>
    <x v="0"/>
    <s v="Manufacturing"/>
    <x v="0"/>
    <x v="1"/>
    <x v="37"/>
    <x v="115"/>
    <x v="116"/>
    <x v="28"/>
    <x v="0"/>
    <s v="Austin"/>
    <x v="1"/>
  </r>
  <r>
    <s v="E04379"/>
    <x v="116"/>
    <x v="4"/>
    <x v="1"/>
    <s v="Manufacturing"/>
    <x v="0"/>
    <x v="3"/>
    <x v="33"/>
    <x v="116"/>
    <x v="117"/>
    <x v="1"/>
    <x v="2"/>
    <s v="Manaus"/>
    <x v="1"/>
  </r>
  <r>
    <s v="E04131"/>
    <x v="117"/>
    <x v="4"/>
    <x v="6"/>
    <s v="Corporate"/>
    <x v="0"/>
    <x v="3"/>
    <x v="34"/>
    <x v="117"/>
    <x v="118"/>
    <x v="1"/>
    <x v="0"/>
    <s v="Seattle"/>
    <x v="1"/>
  </r>
  <r>
    <s v="E02872"/>
    <x v="118"/>
    <x v="6"/>
    <x v="1"/>
    <s v="Corporate"/>
    <x v="1"/>
    <x v="1"/>
    <x v="38"/>
    <x v="118"/>
    <x v="119"/>
    <x v="3"/>
    <x v="1"/>
    <s v="Chengdu"/>
    <x v="1"/>
  </r>
  <r>
    <s v="E02331"/>
    <x v="119"/>
    <x v="14"/>
    <x v="0"/>
    <s v="Manufacturing"/>
    <x v="0"/>
    <x v="1"/>
    <x v="0"/>
    <x v="119"/>
    <x v="120"/>
    <x v="1"/>
    <x v="0"/>
    <s v="Miami"/>
    <x v="1"/>
  </r>
  <r>
    <s v="E00417"/>
    <x v="120"/>
    <x v="13"/>
    <x v="1"/>
    <s v="Speciality Products"/>
    <x v="0"/>
    <x v="3"/>
    <x v="38"/>
    <x v="120"/>
    <x v="121"/>
    <x v="1"/>
    <x v="0"/>
    <s v="Columbus"/>
    <x v="1"/>
  </r>
  <r>
    <s v="E04267"/>
    <x v="121"/>
    <x v="21"/>
    <x v="0"/>
    <s v="Speciality Products"/>
    <x v="1"/>
    <x v="0"/>
    <x v="21"/>
    <x v="121"/>
    <x v="122"/>
    <x v="1"/>
    <x v="0"/>
    <s v="Chicago"/>
    <x v="1"/>
  </r>
  <r>
    <s v="E03061"/>
    <x v="122"/>
    <x v="6"/>
    <x v="6"/>
    <s v="Manufacturing"/>
    <x v="0"/>
    <x v="2"/>
    <x v="13"/>
    <x v="122"/>
    <x v="123"/>
    <x v="4"/>
    <x v="0"/>
    <s v="Columbus"/>
    <x v="1"/>
  </r>
  <r>
    <s v="E00013"/>
    <x v="123"/>
    <x v="7"/>
    <x v="1"/>
    <s v="Corporate"/>
    <x v="0"/>
    <x v="1"/>
    <x v="27"/>
    <x v="123"/>
    <x v="124"/>
    <x v="1"/>
    <x v="1"/>
    <s v="Beijing"/>
    <x v="1"/>
  </r>
  <r>
    <s v="E04265"/>
    <x v="124"/>
    <x v="19"/>
    <x v="5"/>
    <s v="Corporate"/>
    <x v="0"/>
    <x v="3"/>
    <x v="39"/>
    <x v="124"/>
    <x v="125"/>
    <x v="1"/>
    <x v="0"/>
    <s v="Austin"/>
    <x v="1"/>
  </r>
  <r>
    <s v="E04769"/>
    <x v="125"/>
    <x v="4"/>
    <x v="6"/>
    <s v="Corporate"/>
    <x v="0"/>
    <x v="1"/>
    <x v="38"/>
    <x v="125"/>
    <x v="126"/>
    <x v="1"/>
    <x v="1"/>
    <s v="Beijing"/>
    <x v="1"/>
  </r>
  <r>
    <s v="E03042"/>
    <x v="126"/>
    <x v="28"/>
    <x v="0"/>
    <s v="Manufacturing"/>
    <x v="0"/>
    <x v="2"/>
    <x v="20"/>
    <x v="126"/>
    <x v="127"/>
    <x v="1"/>
    <x v="0"/>
    <s v="Phoenix"/>
    <x v="1"/>
  </r>
  <r>
    <s v="E00527"/>
    <x v="127"/>
    <x v="17"/>
    <x v="5"/>
    <s v="Speciality Products"/>
    <x v="1"/>
    <x v="1"/>
    <x v="5"/>
    <x v="127"/>
    <x v="128"/>
    <x v="1"/>
    <x v="1"/>
    <s v="Chengdu"/>
    <x v="1"/>
  </r>
  <r>
    <s v="E01095"/>
    <x v="128"/>
    <x v="9"/>
    <x v="1"/>
    <s v="Corporate"/>
    <x v="0"/>
    <x v="1"/>
    <x v="17"/>
    <x v="128"/>
    <x v="129"/>
    <x v="29"/>
    <x v="1"/>
    <s v="Shanghai"/>
    <x v="1"/>
  </r>
  <r>
    <s v="E03131"/>
    <x v="129"/>
    <x v="0"/>
    <x v="0"/>
    <s v="Manufacturing"/>
    <x v="1"/>
    <x v="2"/>
    <x v="17"/>
    <x v="129"/>
    <x v="130"/>
    <x v="15"/>
    <x v="0"/>
    <s v="Miami"/>
    <x v="14"/>
  </r>
  <r>
    <s v="E01713"/>
    <x v="130"/>
    <x v="17"/>
    <x v="5"/>
    <s v="Speciality Products"/>
    <x v="1"/>
    <x v="3"/>
    <x v="30"/>
    <x v="130"/>
    <x v="131"/>
    <x v="1"/>
    <x v="2"/>
    <s v="Sao Paulo"/>
    <x v="1"/>
  </r>
  <r>
    <s v="E00128"/>
    <x v="131"/>
    <x v="2"/>
    <x v="4"/>
    <s v="Manufacturing"/>
    <x v="0"/>
    <x v="3"/>
    <x v="36"/>
    <x v="131"/>
    <x v="132"/>
    <x v="12"/>
    <x v="0"/>
    <s v="Austin"/>
    <x v="1"/>
  </r>
  <r>
    <s v="E03849"/>
    <x v="132"/>
    <x v="7"/>
    <x v="2"/>
    <s v="Research &amp; Development"/>
    <x v="0"/>
    <x v="1"/>
    <x v="23"/>
    <x v="132"/>
    <x v="133"/>
    <x v="1"/>
    <x v="1"/>
    <s v="Beijing"/>
    <x v="1"/>
  </r>
  <r>
    <s v="E02464"/>
    <x v="133"/>
    <x v="9"/>
    <x v="5"/>
    <s v="Corporate"/>
    <x v="0"/>
    <x v="3"/>
    <x v="21"/>
    <x v="133"/>
    <x v="134"/>
    <x v="23"/>
    <x v="2"/>
    <s v="Rio de Janerio"/>
    <x v="1"/>
  </r>
  <r>
    <s v="E00306"/>
    <x v="134"/>
    <x v="14"/>
    <x v="0"/>
    <s v="Manufacturing"/>
    <x v="1"/>
    <x v="2"/>
    <x v="28"/>
    <x v="134"/>
    <x v="135"/>
    <x v="1"/>
    <x v="0"/>
    <s v="Austin"/>
    <x v="1"/>
  </r>
  <r>
    <s v="E03737"/>
    <x v="135"/>
    <x v="9"/>
    <x v="4"/>
    <s v="Manufacturing"/>
    <x v="0"/>
    <x v="1"/>
    <x v="37"/>
    <x v="135"/>
    <x v="136"/>
    <x v="21"/>
    <x v="1"/>
    <s v="Chongqing"/>
    <x v="1"/>
  </r>
  <r>
    <s v="E02783"/>
    <x v="136"/>
    <x v="9"/>
    <x v="2"/>
    <s v="Research &amp; Development"/>
    <x v="1"/>
    <x v="3"/>
    <x v="38"/>
    <x v="136"/>
    <x v="137"/>
    <x v="7"/>
    <x v="2"/>
    <s v="Rio de Janerio"/>
    <x v="1"/>
  </r>
  <r>
    <s v="E02939"/>
    <x v="137"/>
    <x v="10"/>
    <x v="5"/>
    <s v="Speciality Products"/>
    <x v="1"/>
    <x v="1"/>
    <x v="22"/>
    <x v="137"/>
    <x v="138"/>
    <x v="1"/>
    <x v="1"/>
    <s v="Chongqing"/>
    <x v="1"/>
  </r>
  <r>
    <s v="E02706"/>
    <x v="138"/>
    <x v="18"/>
    <x v="5"/>
    <s v="Research &amp; Development"/>
    <x v="0"/>
    <x v="1"/>
    <x v="30"/>
    <x v="138"/>
    <x v="139"/>
    <x v="1"/>
    <x v="1"/>
    <s v="Chengdu"/>
    <x v="1"/>
  </r>
  <r>
    <s v="E00170"/>
    <x v="139"/>
    <x v="4"/>
    <x v="6"/>
    <s v="Speciality Products"/>
    <x v="0"/>
    <x v="2"/>
    <x v="25"/>
    <x v="139"/>
    <x v="140"/>
    <x v="1"/>
    <x v="0"/>
    <s v="Austin"/>
    <x v="1"/>
  </r>
  <r>
    <s v="E01425"/>
    <x v="140"/>
    <x v="9"/>
    <x v="5"/>
    <s v="Corporate"/>
    <x v="1"/>
    <x v="2"/>
    <x v="29"/>
    <x v="140"/>
    <x v="141"/>
    <x v="7"/>
    <x v="0"/>
    <s v="Columbus"/>
    <x v="1"/>
  </r>
  <r>
    <s v="E00130"/>
    <x v="141"/>
    <x v="9"/>
    <x v="4"/>
    <s v="Corporate"/>
    <x v="0"/>
    <x v="1"/>
    <x v="22"/>
    <x v="141"/>
    <x v="142"/>
    <x v="29"/>
    <x v="1"/>
    <s v="Beijing"/>
    <x v="1"/>
  </r>
  <r>
    <s v="E02094"/>
    <x v="142"/>
    <x v="24"/>
    <x v="0"/>
    <s v="Speciality Products"/>
    <x v="1"/>
    <x v="1"/>
    <x v="15"/>
    <x v="142"/>
    <x v="143"/>
    <x v="1"/>
    <x v="1"/>
    <s v="Beijing"/>
    <x v="1"/>
  </r>
  <r>
    <s v="E03567"/>
    <x v="143"/>
    <x v="1"/>
    <x v="0"/>
    <s v="Research &amp; Development"/>
    <x v="1"/>
    <x v="3"/>
    <x v="10"/>
    <x v="143"/>
    <x v="144"/>
    <x v="1"/>
    <x v="0"/>
    <s v="Columbus"/>
    <x v="1"/>
  </r>
  <r>
    <s v="E04682"/>
    <x v="144"/>
    <x v="6"/>
    <x v="4"/>
    <s v="Manufacturing"/>
    <x v="1"/>
    <x v="1"/>
    <x v="0"/>
    <x v="144"/>
    <x v="145"/>
    <x v="24"/>
    <x v="1"/>
    <s v="Chongqing"/>
    <x v="1"/>
  </r>
  <r>
    <s v="E00957"/>
    <x v="145"/>
    <x v="0"/>
    <x v="2"/>
    <s v="Corporate"/>
    <x v="0"/>
    <x v="2"/>
    <x v="30"/>
    <x v="145"/>
    <x v="146"/>
    <x v="28"/>
    <x v="0"/>
    <s v="Columbus"/>
    <x v="1"/>
  </r>
  <r>
    <s v="E04458"/>
    <x v="146"/>
    <x v="17"/>
    <x v="5"/>
    <s v="Speciality Products"/>
    <x v="1"/>
    <x v="2"/>
    <x v="23"/>
    <x v="146"/>
    <x v="147"/>
    <x v="1"/>
    <x v="0"/>
    <s v="Seattle"/>
    <x v="1"/>
  </r>
  <r>
    <s v="E01499"/>
    <x v="147"/>
    <x v="29"/>
    <x v="0"/>
    <s v="Research &amp; Development"/>
    <x v="1"/>
    <x v="1"/>
    <x v="36"/>
    <x v="147"/>
    <x v="148"/>
    <x v="1"/>
    <x v="1"/>
    <s v="Beijing"/>
    <x v="1"/>
  </r>
  <r>
    <s v="E00521"/>
    <x v="148"/>
    <x v="23"/>
    <x v="0"/>
    <s v="Research &amp; Development"/>
    <x v="0"/>
    <x v="2"/>
    <x v="36"/>
    <x v="148"/>
    <x v="149"/>
    <x v="1"/>
    <x v="0"/>
    <s v="Phoenix"/>
    <x v="1"/>
  </r>
  <r>
    <s v="E03717"/>
    <x v="149"/>
    <x v="17"/>
    <x v="5"/>
    <s v="Manufacturing"/>
    <x v="1"/>
    <x v="3"/>
    <x v="15"/>
    <x v="149"/>
    <x v="150"/>
    <x v="1"/>
    <x v="2"/>
    <s v="Sao Paulo"/>
    <x v="1"/>
  </r>
  <r>
    <s v="E01533"/>
    <x v="150"/>
    <x v="4"/>
    <x v="2"/>
    <s v="Speciality Products"/>
    <x v="0"/>
    <x v="2"/>
    <x v="37"/>
    <x v="150"/>
    <x v="151"/>
    <x v="1"/>
    <x v="0"/>
    <s v="Phoenix"/>
    <x v="1"/>
  </r>
  <r>
    <s v="E04449"/>
    <x v="151"/>
    <x v="13"/>
    <x v="1"/>
    <s v="Research &amp; Development"/>
    <x v="1"/>
    <x v="1"/>
    <x v="0"/>
    <x v="151"/>
    <x v="152"/>
    <x v="1"/>
    <x v="1"/>
    <s v="Chengdu"/>
    <x v="1"/>
  </r>
  <r>
    <s v="E02855"/>
    <x v="152"/>
    <x v="14"/>
    <x v="0"/>
    <s v="Manufacturing"/>
    <x v="0"/>
    <x v="1"/>
    <x v="39"/>
    <x v="152"/>
    <x v="153"/>
    <x v="1"/>
    <x v="0"/>
    <s v="Miami"/>
    <x v="1"/>
  </r>
  <r>
    <s v="E00816"/>
    <x v="153"/>
    <x v="23"/>
    <x v="0"/>
    <s v="Speciality Products"/>
    <x v="0"/>
    <x v="2"/>
    <x v="21"/>
    <x v="153"/>
    <x v="154"/>
    <x v="1"/>
    <x v="0"/>
    <s v="Phoenix"/>
    <x v="1"/>
  </r>
  <r>
    <s v="E02283"/>
    <x v="154"/>
    <x v="23"/>
    <x v="0"/>
    <s v="Manufacturing"/>
    <x v="1"/>
    <x v="1"/>
    <x v="29"/>
    <x v="154"/>
    <x v="155"/>
    <x v="1"/>
    <x v="1"/>
    <s v="Chengdu"/>
    <x v="1"/>
  </r>
  <r>
    <s v="E04888"/>
    <x v="155"/>
    <x v="6"/>
    <x v="0"/>
    <s v="Corporate"/>
    <x v="1"/>
    <x v="2"/>
    <x v="24"/>
    <x v="155"/>
    <x v="156"/>
    <x v="4"/>
    <x v="0"/>
    <s v="Miami"/>
    <x v="1"/>
  </r>
  <r>
    <s v="E03907"/>
    <x v="156"/>
    <x v="9"/>
    <x v="1"/>
    <s v="Speciality Products"/>
    <x v="0"/>
    <x v="2"/>
    <x v="24"/>
    <x v="156"/>
    <x v="157"/>
    <x v="29"/>
    <x v="0"/>
    <s v="Austin"/>
    <x v="1"/>
  </r>
  <r>
    <s v="E02166"/>
    <x v="157"/>
    <x v="6"/>
    <x v="3"/>
    <s v="Research &amp; Development"/>
    <x v="1"/>
    <x v="2"/>
    <x v="0"/>
    <x v="157"/>
    <x v="158"/>
    <x v="17"/>
    <x v="0"/>
    <s v="Miami"/>
    <x v="1"/>
  </r>
  <r>
    <s v="E00431"/>
    <x v="158"/>
    <x v="15"/>
    <x v="4"/>
    <s v="Research &amp; Development"/>
    <x v="0"/>
    <x v="1"/>
    <x v="32"/>
    <x v="158"/>
    <x v="159"/>
    <x v="1"/>
    <x v="0"/>
    <s v="Seattle"/>
    <x v="15"/>
  </r>
  <r>
    <s v="E01501"/>
    <x v="159"/>
    <x v="11"/>
    <x v="5"/>
    <s v="Speciality Products"/>
    <x v="1"/>
    <x v="1"/>
    <x v="8"/>
    <x v="159"/>
    <x v="160"/>
    <x v="0"/>
    <x v="0"/>
    <s v="Miami"/>
    <x v="1"/>
  </r>
  <r>
    <s v="E01141"/>
    <x v="160"/>
    <x v="10"/>
    <x v="5"/>
    <s v="Research &amp; Development"/>
    <x v="0"/>
    <x v="0"/>
    <x v="5"/>
    <x v="160"/>
    <x v="161"/>
    <x v="1"/>
    <x v="0"/>
    <s v="Chicago"/>
    <x v="1"/>
  </r>
  <r>
    <s v="E02254"/>
    <x v="161"/>
    <x v="4"/>
    <x v="2"/>
    <s v="Speciality Products"/>
    <x v="1"/>
    <x v="3"/>
    <x v="22"/>
    <x v="161"/>
    <x v="162"/>
    <x v="1"/>
    <x v="2"/>
    <s v="Sao Paulo"/>
    <x v="1"/>
  </r>
  <r>
    <s v="E04504"/>
    <x v="162"/>
    <x v="14"/>
    <x v="0"/>
    <s v="Manufacturing"/>
    <x v="1"/>
    <x v="3"/>
    <x v="40"/>
    <x v="12"/>
    <x v="163"/>
    <x v="1"/>
    <x v="2"/>
    <s v="Sao Paulo"/>
    <x v="1"/>
  </r>
  <r>
    <s v="E03394"/>
    <x v="163"/>
    <x v="9"/>
    <x v="6"/>
    <s v="Speciality Products"/>
    <x v="1"/>
    <x v="1"/>
    <x v="28"/>
    <x v="162"/>
    <x v="164"/>
    <x v="13"/>
    <x v="1"/>
    <s v="Chongqing"/>
    <x v="1"/>
  </r>
  <r>
    <s v="E02942"/>
    <x v="164"/>
    <x v="2"/>
    <x v="5"/>
    <s v="Speciality Products"/>
    <x v="1"/>
    <x v="2"/>
    <x v="23"/>
    <x v="163"/>
    <x v="165"/>
    <x v="20"/>
    <x v="0"/>
    <s v="Austin"/>
    <x v="1"/>
  </r>
  <r>
    <s v="E04130"/>
    <x v="165"/>
    <x v="0"/>
    <x v="1"/>
    <s v="Corporate"/>
    <x v="1"/>
    <x v="3"/>
    <x v="15"/>
    <x v="164"/>
    <x v="166"/>
    <x v="0"/>
    <x v="0"/>
    <s v="Phoenix"/>
    <x v="1"/>
  </r>
  <r>
    <s v="E02848"/>
    <x v="166"/>
    <x v="26"/>
    <x v="2"/>
    <s v="Research &amp; Development"/>
    <x v="0"/>
    <x v="2"/>
    <x v="23"/>
    <x v="165"/>
    <x v="167"/>
    <x v="1"/>
    <x v="0"/>
    <s v="Austin"/>
    <x v="1"/>
  </r>
  <r>
    <s v="E00085"/>
    <x v="167"/>
    <x v="9"/>
    <x v="3"/>
    <s v="Corporate"/>
    <x v="0"/>
    <x v="1"/>
    <x v="16"/>
    <x v="151"/>
    <x v="168"/>
    <x v="23"/>
    <x v="0"/>
    <s v="Austin"/>
    <x v="1"/>
  </r>
  <r>
    <s v="E03956"/>
    <x v="66"/>
    <x v="0"/>
    <x v="2"/>
    <s v="Research &amp; Development"/>
    <x v="0"/>
    <x v="2"/>
    <x v="39"/>
    <x v="166"/>
    <x v="169"/>
    <x v="28"/>
    <x v="0"/>
    <s v="Austin"/>
    <x v="1"/>
  </r>
  <r>
    <s v="E00672"/>
    <x v="168"/>
    <x v="15"/>
    <x v="4"/>
    <s v="Manufacturing"/>
    <x v="0"/>
    <x v="3"/>
    <x v="15"/>
    <x v="167"/>
    <x v="170"/>
    <x v="1"/>
    <x v="2"/>
    <s v="Manaus"/>
    <x v="1"/>
  </r>
  <r>
    <s v="E04618"/>
    <x v="169"/>
    <x v="1"/>
    <x v="0"/>
    <s v="Research &amp; Development"/>
    <x v="1"/>
    <x v="1"/>
    <x v="30"/>
    <x v="168"/>
    <x v="171"/>
    <x v="1"/>
    <x v="1"/>
    <s v="Chongqing"/>
    <x v="1"/>
  </r>
  <r>
    <s v="E03506"/>
    <x v="170"/>
    <x v="9"/>
    <x v="4"/>
    <s v="Research &amp; Development"/>
    <x v="1"/>
    <x v="1"/>
    <x v="35"/>
    <x v="169"/>
    <x v="172"/>
    <x v="30"/>
    <x v="0"/>
    <s v="Austin"/>
    <x v="1"/>
  </r>
  <r>
    <s v="E00568"/>
    <x v="171"/>
    <x v="2"/>
    <x v="3"/>
    <s v="Manufacturing"/>
    <x v="0"/>
    <x v="3"/>
    <x v="5"/>
    <x v="170"/>
    <x v="173"/>
    <x v="11"/>
    <x v="0"/>
    <s v="Phoenix"/>
    <x v="1"/>
  </r>
  <r>
    <s v="E00535"/>
    <x v="172"/>
    <x v="6"/>
    <x v="0"/>
    <s v="Speciality Products"/>
    <x v="1"/>
    <x v="3"/>
    <x v="26"/>
    <x v="171"/>
    <x v="174"/>
    <x v="4"/>
    <x v="0"/>
    <s v="Austin"/>
    <x v="1"/>
  </r>
  <r>
    <s v="E04630"/>
    <x v="173"/>
    <x v="6"/>
    <x v="6"/>
    <s v="Manufacturing"/>
    <x v="0"/>
    <x v="2"/>
    <x v="1"/>
    <x v="172"/>
    <x v="175"/>
    <x v="17"/>
    <x v="0"/>
    <s v="Miami"/>
    <x v="1"/>
  </r>
  <r>
    <s v="E00874"/>
    <x v="174"/>
    <x v="6"/>
    <x v="6"/>
    <s v="Research &amp; Development"/>
    <x v="1"/>
    <x v="1"/>
    <x v="0"/>
    <x v="173"/>
    <x v="176"/>
    <x v="4"/>
    <x v="0"/>
    <s v="Chicago"/>
    <x v="1"/>
  </r>
  <r>
    <s v="E01546"/>
    <x v="175"/>
    <x v="9"/>
    <x v="1"/>
    <s v="Speciality Products"/>
    <x v="0"/>
    <x v="1"/>
    <x v="19"/>
    <x v="174"/>
    <x v="177"/>
    <x v="13"/>
    <x v="1"/>
    <s v="Chongqing"/>
    <x v="1"/>
  </r>
  <r>
    <s v="E00941"/>
    <x v="176"/>
    <x v="7"/>
    <x v="1"/>
    <s v="Manufacturing"/>
    <x v="0"/>
    <x v="1"/>
    <x v="0"/>
    <x v="175"/>
    <x v="178"/>
    <x v="1"/>
    <x v="0"/>
    <s v="Columbus"/>
    <x v="1"/>
  </r>
  <r>
    <s v="E03446"/>
    <x v="177"/>
    <x v="6"/>
    <x v="6"/>
    <s v="Research &amp; Development"/>
    <x v="1"/>
    <x v="2"/>
    <x v="10"/>
    <x v="176"/>
    <x v="179"/>
    <x v="24"/>
    <x v="0"/>
    <s v="Miami"/>
    <x v="1"/>
  </r>
  <r>
    <s v="E01361"/>
    <x v="178"/>
    <x v="12"/>
    <x v="0"/>
    <s v="Manufacturing"/>
    <x v="0"/>
    <x v="2"/>
    <x v="36"/>
    <x v="177"/>
    <x v="180"/>
    <x v="1"/>
    <x v="0"/>
    <s v="Miami"/>
    <x v="1"/>
  </r>
  <r>
    <s v="E01631"/>
    <x v="179"/>
    <x v="4"/>
    <x v="6"/>
    <s v="Speciality Products"/>
    <x v="0"/>
    <x v="1"/>
    <x v="40"/>
    <x v="178"/>
    <x v="181"/>
    <x v="1"/>
    <x v="1"/>
    <s v="Chengdu"/>
    <x v="1"/>
  </r>
  <r>
    <s v="E03719"/>
    <x v="180"/>
    <x v="7"/>
    <x v="6"/>
    <s v="Corporate"/>
    <x v="1"/>
    <x v="2"/>
    <x v="0"/>
    <x v="179"/>
    <x v="182"/>
    <x v="1"/>
    <x v="0"/>
    <s v="Phoenix"/>
    <x v="1"/>
  </r>
  <r>
    <s v="E03269"/>
    <x v="181"/>
    <x v="24"/>
    <x v="0"/>
    <s v="Manufacturing"/>
    <x v="0"/>
    <x v="1"/>
    <x v="2"/>
    <x v="180"/>
    <x v="183"/>
    <x v="1"/>
    <x v="1"/>
    <s v="Chengdu"/>
    <x v="1"/>
  </r>
  <r>
    <s v="E01037"/>
    <x v="182"/>
    <x v="30"/>
    <x v="0"/>
    <s v="Research &amp; Development"/>
    <x v="1"/>
    <x v="1"/>
    <x v="11"/>
    <x v="181"/>
    <x v="184"/>
    <x v="1"/>
    <x v="1"/>
    <s v="Shanghai"/>
    <x v="1"/>
  </r>
  <r>
    <s v="E00671"/>
    <x v="183"/>
    <x v="28"/>
    <x v="0"/>
    <s v="Speciality Products"/>
    <x v="1"/>
    <x v="1"/>
    <x v="40"/>
    <x v="182"/>
    <x v="185"/>
    <x v="1"/>
    <x v="1"/>
    <s v="Beijing"/>
    <x v="1"/>
  </r>
  <r>
    <s v="E02216"/>
    <x v="184"/>
    <x v="30"/>
    <x v="0"/>
    <s v="Research &amp; Development"/>
    <x v="1"/>
    <x v="3"/>
    <x v="7"/>
    <x v="183"/>
    <x v="186"/>
    <x v="1"/>
    <x v="2"/>
    <s v="Rio de Janerio"/>
    <x v="1"/>
  </r>
  <r>
    <s v="E02803"/>
    <x v="185"/>
    <x v="7"/>
    <x v="6"/>
    <s v="Speciality Products"/>
    <x v="1"/>
    <x v="3"/>
    <x v="31"/>
    <x v="184"/>
    <x v="187"/>
    <x v="1"/>
    <x v="2"/>
    <s v="Rio de Janerio"/>
    <x v="1"/>
  </r>
  <r>
    <s v="E01584"/>
    <x v="186"/>
    <x v="0"/>
    <x v="4"/>
    <s v="Research &amp; Development"/>
    <x v="1"/>
    <x v="3"/>
    <x v="7"/>
    <x v="185"/>
    <x v="188"/>
    <x v="0"/>
    <x v="2"/>
    <s v="Sao Paulo"/>
    <x v="1"/>
  </r>
  <r>
    <s v="E02489"/>
    <x v="187"/>
    <x v="15"/>
    <x v="4"/>
    <s v="Manufacturing"/>
    <x v="1"/>
    <x v="2"/>
    <x v="29"/>
    <x v="186"/>
    <x v="189"/>
    <x v="1"/>
    <x v="0"/>
    <s v="Columbus"/>
    <x v="1"/>
  </r>
  <r>
    <s v="E03189"/>
    <x v="188"/>
    <x v="0"/>
    <x v="2"/>
    <s v="Speciality Products"/>
    <x v="1"/>
    <x v="2"/>
    <x v="2"/>
    <x v="187"/>
    <x v="190"/>
    <x v="8"/>
    <x v="0"/>
    <s v="Columbus"/>
    <x v="1"/>
  </r>
  <r>
    <s v="E03560"/>
    <x v="189"/>
    <x v="5"/>
    <x v="2"/>
    <s v="Manufacturing"/>
    <x v="0"/>
    <x v="1"/>
    <x v="30"/>
    <x v="188"/>
    <x v="191"/>
    <x v="1"/>
    <x v="1"/>
    <s v="Beijing"/>
    <x v="1"/>
  </r>
  <r>
    <s v="E00769"/>
    <x v="190"/>
    <x v="11"/>
    <x v="5"/>
    <s v="Corporate"/>
    <x v="1"/>
    <x v="1"/>
    <x v="4"/>
    <x v="189"/>
    <x v="192"/>
    <x v="4"/>
    <x v="1"/>
    <s v="Shanghai"/>
    <x v="1"/>
  </r>
  <r>
    <s v="E02791"/>
    <x v="191"/>
    <x v="2"/>
    <x v="2"/>
    <s v="Corporate"/>
    <x v="0"/>
    <x v="3"/>
    <x v="37"/>
    <x v="190"/>
    <x v="193"/>
    <x v="7"/>
    <x v="0"/>
    <s v="Phoenix"/>
    <x v="1"/>
  </r>
  <r>
    <s v="E02333"/>
    <x v="192"/>
    <x v="31"/>
    <x v="0"/>
    <s v="Manufacturing"/>
    <x v="1"/>
    <x v="0"/>
    <x v="36"/>
    <x v="191"/>
    <x v="194"/>
    <x v="1"/>
    <x v="0"/>
    <s v="Columbus"/>
    <x v="1"/>
  </r>
  <r>
    <s v="E01002"/>
    <x v="193"/>
    <x v="6"/>
    <x v="2"/>
    <s v="Corporate"/>
    <x v="1"/>
    <x v="1"/>
    <x v="21"/>
    <x v="192"/>
    <x v="195"/>
    <x v="5"/>
    <x v="1"/>
    <s v="Shanghai"/>
    <x v="1"/>
  </r>
  <r>
    <s v="E03520"/>
    <x v="194"/>
    <x v="7"/>
    <x v="6"/>
    <s v="Manufacturing"/>
    <x v="1"/>
    <x v="3"/>
    <x v="23"/>
    <x v="193"/>
    <x v="196"/>
    <x v="1"/>
    <x v="2"/>
    <s v="Sao Paulo"/>
    <x v="1"/>
  </r>
  <r>
    <s v="E00752"/>
    <x v="195"/>
    <x v="9"/>
    <x v="2"/>
    <s v="Manufacturing"/>
    <x v="0"/>
    <x v="1"/>
    <x v="9"/>
    <x v="194"/>
    <x v="197"/>
    <x v="7"/>
    <x v="1"/>
    <s v="Shanghai"/>
    <x v="1"/>
  </r>
  <r>
    <s v="E00233"/>
    <x v="196"/>
    <x v="31"/>
    <x v="0"/>
    <s v="Manufacturing"/>
    <x v="0"/>
    <x v="3"/>
    <x v="9"/>
    <x v="195"/>
    <x v="198"/>
    <x v="1"/>
    <x v="0"/>
    <s v="Columbus"/>
    <x v="1"/>
  </r>
  <r>
    <s v="E02639"/>
    <x v="197"/>
    <x v="9"/>
    <x v="6"/>
    <s v="Corporate"/>
    <x v="0"/>
    <x v="0"/>
    <x v="23"/>
    <x v="196"/>
    <x v="199"/>
    <x v="18"/>
    <x v="0"/>
    <s v="Columbus"/>
    <x v="16"/>
  </r>
  <r>
    <s v="E00697"/>
    <x v="198"/>
    <x v="27"/>
    <x v="0"/>
    <s v="Manufacturing"/>
    <x v="1"/>
    <x v="3"/>
    <x v="7"/>
    <x v="197"/>
    <x v="200"/>
    <x v="1"/>
    <x v="0"/>
    <s v="Seattle"/>
    <x v="1"/>
  </r>
  <r>
    <s v="E02183"/>
    <x v="199"/>
    <x v="7"/>
    <x v="2"/>
    <s v="Corporate"/>
    <x v="0"/>
    <x v="3"/>
    <x v="40"/>
    <x v="198"/>
    <x v="201"/>
    <x v="1"/>
    <x v="0"/>
    <s v="Seattle"/>
    <x v="1"/>
  </r>
  <r>
    <s v="E00715"/>
    <x v="200"/>
    <x v="9"/>
    <x v="5"/>
    <s v="Manufacturing"/>
    <x v="1"/>
    <x v="1"/>
    <x v="25"/>
    <x v="199"/>
    <x v="202"/>
    <x v="30"/>
    <x v="0"/>
    <s v="Seattle"/>
    <x v="1"/>
  </r>
  <r>
    <s v="E04288"/>
    <x v="201"/>
    <x v="25"/>
    <x v="5"/>
    <s v="Manufacturing"/>
    <x v="0"/>
    <x v="2"/>
    <x v="6"/>
    <x v="200"/>
    <x v="203"/>
    <x v="1"/>
    <x v="0"/>
    <s v="Phoenix"/>
    <x v="1"/>
  </r>
  <r>
    <s v="E02421"/>
    <x v="202"/>
    <x v="2"/>
    <x v="5"/>
    <s v="Speciality Products"/>
    <x v="1"/>
    <x v="1"/>
    <x v="15"/>
    <x v="201"/>
    <x v="204"/>
    <x v="31"/>
    <x v="0"/>
    <s v="Miami"/>
    <x v="1"/>
  </r>
  <r>
    <s v="E00523"/>
    <x v="203"/>
    <x v="32"/>
    <x v="0"/>
    <s v="Corporate"/>
    <x v="1"/>
    <x v="2"/>
    <x v="32"/>
    <x v="202"/>
    <x v="205"/>
    <x v="1"/>
    <x v="0"/>
    <s v="Phoenix"/>
    <x v="1"/>
  </r>
  <r>
    <s v="E03615"/>
    <x v="204"/>
    <x v="19"/>
    <x v="5"/>
    <s v="Speciality Products"/>
    <x v="1"/>
    <x v="2"/>
    <x v="10"/>
    <x v="203"/>
    <x v="206"/>
    <x v="1"/>
    <x v="0"/>
    <s v="Austin"/>
    <x v="1"/>
  </r>
  <r>
    <s v="E02761"/>
    <x v="205"/>
    <x v="6"/>
    <x v="4"/>
    <s v="Research &amp; Development"/>
    <x v="1"/>
    <x v="1"/>
    <x v="35"/>
    <x v="204"/>
    <x v="207"/>
    <x v="3"/>
    <x v="1"/>
    <s v="Chengdu"/>
    <x v="1"/>
  </r>
  <r>
    <s v="E02121"/>
    <x v="206"/>
    <x v="4"/>
    <x v="2"/>
    <s v="Corporate"/>
    <x v="1"/>
    <x v="0"/>
    <x v="9"/>
    <x v="205"/>
    <x v="208"/>
    <x v="1"/>
    <x v="0"/>
    <s v="Chicago"/>
    <x v="1"/>
  </r>
  <r>
    <s v="E01486"/>
    <x v="207"/>
    <x v="9"/>
    <x v="3"/>
    <s v="Research &amp; Development"/>
    <x v="1"/>
    <x v="1"/>
    <x v="1"/>
    <x v="206"/>
    <x v="209"/>
    <x v="23"/>
    <x v="0"/>
    <s v="Chicago"/>
    <x v="1"/>
  </r>
  <r>
    <s v="E00725"/>
    <x v="208"/>
    <x v="5"/>
    <x v="2"/>
    <s v="Speciality Products"/>
    <x v="0"/>
    <x v="3"/>
    <x v="15"/>
    <x v="207"/>
    <x v="210"/>
    <x v="1"/>
    <x v="2"/>
    <s v="Sao Paulo"/>
    <x v="1"/>
  </r>
  <r>
    <s v="E03027"/>
    <x v="209"/>
    <x v="0"/>
    <x v="2"/>
    <s v="Manufacturing"/>
    <x v="1"/>
    <x v="2"/>
    <x v="7"/>
    <x v="208"/>
    <x v="211"/>
    <x v="0"/>
    <x v="0"/>
    <s v="Seattle"/>
    <x v="1"/>
  </r>
  <r>
    <s v="E03689"/>
    <x v="210"/>
    <x v="4"/>
    <x v="3"/>
    <s v="Speciality Products"/>
    <x v="1"/>
    <x v="2"/>
    <x v="39"/>
    <x v="209"/>
    <x v="212"/>
    <x v="1"/>
    <x v="0"/>
    <s v="Seattle"/>
    <x v="1"/>
  </r>
  <r>
    <s v="E01986"/>
    <x v="211"/>
    <x v="6"/>
    <x v="0"/>
    <s v="Corporate"/>
    <x v="1"/>
    <x v="1"/>
    <x v="10"/>
    <x v="210"/>
    <x v="213"/>
    <x v="17"/>
    <x v="1"/>
    <s v="Shanghai"/>
    <x v="1"/>
  </r>
  <r>
    <s v="E01286"/>
    <x v="212"/>
    <x v="25"/>
    <x v="5"/>
    <s v="Research &amp; Development"/>
    <x v="1"/>
    <x v="3"/>
    <x v="40"/>
    <x v="211"/>
    <x v="214"/>
    <x v="1"/>
    <x v="0"/>
    <s v="Austin"/>
    <x v="1"/>
  </r>
  <r>
    <s v="E01409"/>
    <x v="213"/>
    <x v="8"/>
    <x v="5"/>
    <s v="Manufacturing"/>
    <x v="1"/>
    <x v="3"/>
    <x v="28"/>
    <x v="212"/>
    <x v="215"/>
    <x v="1"/>
    <x v="2"/>
    <s v="Manaus"/>
    <x v="1"/>
  </r>
  <r>
    <s v="E00626"/>
    <x v="214"/>
    <x v="4"/>
    <x v="1"/>
    <s v="Corporate"/>
    <x v="0"/>
    <x v="2"/>
    <x v="21"/>
    <x v="213"/>
    <x v="216"/>
    <x v="1"/>
    <x v="0"/>
    <s v="Chicago"/>
    <x v="1"/>
  </r>
  <r>
    <s v="E04342"/>
    <x v="215"/>
    <x v="9"/>
    <x v="6"/>
    <s v="Speciality Products"/>
    <x v="0"/>
    <x v="2"/>
    <x v="7"/>
    <x v="214"/>
    <x v="217"/>
    <x v="21"/>
    <x v="0"/>
    <s v="Columbus"/>
    <x v="1"/>
  </r>
  <r>
    <s v="E03904"/>
    <x v="216"/>
    <x v="4"/>
    <x v="1"/>
    <s v="Corporate"/>
    <x v="1"/>
    <x v="3"/>
    <x v="30"/>
    <x v="215"/>
    <x v="218"/>
    <x v="1"/>
    <x v="2"/>
    <s v="Rio de Janerio"/>
    <x v="1"/>
  </r>
  <r>
    <s v="E01291"/>
    <x v="217"/>
    <x v="26"/>
    <x v="2"/>
    <s v="Speciality Products"/>
    <x v="1"/>
    <x v="3"/>
    <x v="15"/>
    <x v="216"/>
    <x v="219"/>
    <x v="1"/>
    <x v="0"/>
    <s v="Phoenix"/>
    <x v="1"/>
  </r>
  <r>
    <s v="E00917"/>
    <x v="218"/>
    <x v="9"/>
    <x v="5"/>
    <s v="Manufacturing"/>
    <x v="0"/>
    <x v="2"/>
    <x v="23"/>
    <x v="217"/>
    <x v="220"/>
    <x v="32"/>
    <x v="0"/>
    <s v="Columbus"/>
    <x v="1"/>
  </r>
  <r>
    <s v="E01484"/>
    <x v="219"/>
    <x v="31"/>
    <x v="0"/>
    <s v="Manufacturing"/>
    <x v="0"/>
    <x v="1"/>
    <x v="35"/>
    <x v="218"/>
    <x v="221"/>
    <x v="1"/>
    <x v="1"/>
    <s v="Beijing"/>
    <x v="1"/>
  </r>
  <r>
    <s v="E03864"/>
    <x v="220"/>
    <x v="7"/>
    <x v="1"/>
    <s v="Manufacturing"/>
    <x v="0"/>
    <x v="2"/>
    <x v="10"/>
    <x v="219"/>
    <x v="222"/>
    <x v="1"/>
    <x v="0"/>
    <s v="Columbus"/>
    <x v="1"/>
  </r>
  <r>
    <s v="E00488"/>
    <x v="221"/>
    <x v="4"/>
    <x v="2"/>
    <s v="Corporate"/>
    <x v="0"/>
    <x v="2"/>
    <x v="21"/>
    <x v="220"/>
    <x v="223"/>
    <x v="1"/>
    <x v="0"/>
    <s v="Phoenix"/>
    <x v="1"/>
  </r>
  <r>
    <s v="E02227"/>
    <x v="222"/>
    <x v="21"/>
    <x v="0"/>
    <s v="Manufacturing"/>
    <x v="0"/>
    <x v="2"/>
    <x v="9"/>
    <x v="221"/>
    <x v="224"/>
    <x v="1"/>
    <x v="0"/>
    <s v="Chicago"/>
    <x v="1"/>
  </r>
  <r>
    <s v="E04802"/>
    <x v="223"/>
    <x v="26"/>
    <x v="2"/>
    <s v="Corporate"/>
    <x v="0"/>
    <x v="1"/>
    <x v="28"/>
    <x v="222"/>
    <x v="225"/>
    <x v="1"/>
    <x v="1"/>
    <s v="Chengdu"/>
    <x v="1"/>
  </r>
  <r>
    <s v="E01970"/>
    <x v="224"/>
    <x v="2"/>
    <x v="4"/>
    <s v="Research &amp; Development"/>
    <x v="0"/>
    <x v="2"/>
    <x v="10"/>
    <x v="223"/>
    <x v="226"/>
    <x v="33"/>
    <x v="0"/>
    <s v="Phoenix"/>
    <x v="1"/>
  </r>
  <r>
    <s v="E02813"/>
    <x v="225"/>
    <x v="11"/>
    <x v="5"/>
    <s v="Corporate"/>
    <x v="1"/>
    <x v="1"/>
    <x v="15"/>
    <x v="224"/>
    <x v="227"/>
    <x v="0"/>
    <x v="0"/>
    <s v="Austin"/>
    <x v="17"/>
  </r>
  <r>
    <s v="E02031"/>
    <x v="226"/>
    <x v="25"/>
    <x v="5"/>
    <s v="Research &amp; Development"/>
    <x v="0"/>
    <x v="2"/>
    <x v="18"/>
    <x v="225"/>
    <x v="228"/>
    <x v="1"/>
    <x v="0"/>
    <s v="Austin"/>
    <x v="1"/>
  </r>
  <r>
    <s v="E03252"/>
    <x v="227"/>
    <x v="6"/>
    <x v="1"/>
    <s v="Manufacturing"/>
    <x v="1"/>
    <x v="1"/>
    <x v="14"/>
    <x v="226"/>
    <x v="229"/>
    <x v="6"/>
    <x v="1"/>
    <s v="Chongqing"/>
    <x v="1"/>
  </r>
  <r>
    <s v="E04871"/>
    <x v="228"/>
    <x v="15"/>
    <x v="4"/>
    <s v="Research &amp; Development"/>
    <x v="1"/>
    <x v="2"/>
    <x v="23"/>
    <x v="227"/>
    <x v="230"/>
    <x v="1"/>
    <x v="0"/>
    <s v="Phoenix"/>
    <x v="1"/>
  </r>
  <r>
    <s v="E03547"/>
    <x v="229"/>
    <x v="7"/>
    <x v="3"/>
    <s v="Corporate"/>
    <x v="1"/>
    <x v="1"/>
    <x v="21"/>
    <x v="228"/>
    <x v="231"/>
    <x v="1"/>
    <x v="1"/>
    <s v="Chongqing"/>
    <x v="1"/>
  </r>
  <r>
    <s v="E04742"/>
    <x v="230"/>
    <x v="9"/>
    <x v="3"/>
    <s v="Corporate"/>
    <x v="0"/>
    <x v="3"/>
    <x v="29"/>
    <x v="229"/>
    <x v="232"/>
    <x v="23"/>
    <x v="2"/>
    <s v="Rio de Janerio"/>
    <x v="1"/>
  </r>
  <r>
    <s v="E01070"/>
    <x v="231"/>
    <x v="6"/>
    <x v="1"/>
    <s v="Speciality Products"/>
    <x v="1"/>
    <x v="0"/>
    <x v="10"/>
    <x v="230"/>
    <x v="233"/>
    <x v="6"/>
    <x v="0"/>
    <s v="Chicago"/>
    <x v="1"/>
  </r>
  <r>
    <s v="E04359"/>
    <x v="232"/>
    <x v="9"/>
    <x v="3"/>
    <s v="Manufacturing"/>
    <x v="1"/>
    <x v="1"/>
    <x v="6"/>
    <x v="231"/>
    <x v="234"/>
    <x v="13"/>
    <x v="0"/>
    <s v="Miami"/>
    <x v="1"/>
  </r>
  <r>
    <s v="E03268"/>
    <x v="233"/>
    <x v="22"/>
    <x v="5"/>
    <s v="Research &amp; Development"/>
    <x v="0"/>
    <x v="3"/>
    <x v="34"/>
    <x v="232"/>
    <x v="235"/>
    <x v="1"/>
    <x v="0"/>
    <s v="Miami"/>
    <x v="1"/>
  </r>
  <r>
    <s v="E04035"/>
    <x v="234"/>
    <x v="4"/>
    <x v="6"/>
    <s v="Research &amp; Development"/>
    <x v="0"/>
    <x v="2"/>
    <x v="8"/>
    <x v="233"/>
    <x v="236"/>
    <x v="1"/>
    <x v="0"/>
    <s v="Chicago"/>
    <x v="18"/>
  </r>
  <r>
    <s v="E01221"/>
    <x v="235"/>
    <x v="13"/>
    <x v="2"/>
    <s v="Research &amp; Development"/>
    <x v="0"/>
    <x v="3"/>
    <x v="35"/>
    <x v="234"/>
    <x v="237"/>
    <x v="1"/>
    <x v="0"/>
    <s v="Seattle"/>
    <x v="1"/>
  </r>
  <r>
    <s v="E00276"/>
    <x v="236"/>
    <x v="0"/>
    <x v="3"/>
    <s v="Corporate"/>
    <x v="1"/>
    <x v="2"/>
    <x v="29"/>
    <x v="235"/>
    <x v="238"/>
    <x v="28"/>
    <x v="0"/>
    <s v="Columbus"/>
    <x v="19"/>
  </r>
  <r>
    <s v="E01687"/>
    <x v="237"/>
    <x v="16"/>
    <x v="4"/>
    <s v="Research &amp; Development"/>
    <x v="1"/>
    <x v="1"/>
    <x v="12"/>
    <x v="236"/>
    <x v="239"/>
    <x v="1"/>
    <x v="1"/>
    <s v="Beijing"/>
    <x v="1"/>
  </r>
  <r>
    <s v="E02844"/>
    <x v="238"/>
    <x v="0"/>
    <x v="2"/>
    <s v="Corporate"/>
    <x v="1"/>
    <x v="3"/>
    <x v="0"/>
    <x v="237"/>
    <x v="240"/>
    <x v="0"/>
    <x v="2"/>
    <s v="Sao Paulo"/>
    <x v="1"/>
  </r>
  <r>
    <s v="E01263"/>
    <x v="239"/>
    <x v="22"/>
    <x v="5"/>
    <s v="Manufacturing"/>
    <x v="1"/>
    <x v="3"/>
    <x v="9"/>
    <x v="238"/>
    <x v="241"/>
    <x v="1"/>
    <x v="0"/>
    <s v="Seattle"/>
    <x v="1"/>
  </r>
  <r>
    <s v="E00119"/>
    <x v="240"/>
    <x v="2"/>
    <x v="5"/>
    <s v="Research &amp; Development"/>
    <x v="1"/>
    <x v="3"/>
    <x v="11"/>
    <x v="239"/>
    <x v="242"/>
    <x v="31"/>
    <x v="2"/>
    <s v="Sao Paulo"/>
    <x v="20"/>
  </r>
  <r>
    <s v="E03935"/>
    <x v="241"/>
    <x v="9"/>
    <x v="0"/>
    <s v="Corporate"/>
    <x v="0"/>
    <x v="1"/>
    <x v="26"/>
    <x v="240"/>
    <x v="243"/>
    <x v="7"/>
    <x v="0"/>
    <s v="Austin"/>
    <x v="1"/>
  </r>
  <r>
    <s v="E00742"/>
    <x v="242"/>
    <x v="6"/>
    <x v="2"/>
    <s v="Speciality Products"/>
    <x v="1"/>
    <x v="2"/>
    <x v="19"/>
    <x v="241"/>
    <x v="244"/>
    <x v="3"/>
    <x v="0"/>
    <s v="Seattle"/>
    <x v="1"/>
  </r>
  <r>
    <s v="E02810"/>
    <x v="243"/>
    <x v="0"/>
    <x v="1"/>
    <s v="Manufacturing"/>
    <x v="0"/>
    <x v="3"/>
    <x v="17"/>
    <x v="242"/>
    <x v="245"/>
    <x v="19"/>
    <x v="2"/>
    <s v="Rio de Janerio"/>
    <x v="1"/>
  </r>
  <r>
    <s v="E01860"/>
    <x v="244"/>
    <x v="6"/>
    <x v="6"/>
    <s v="Manufacturing"/>
    <x v="1"/>
    <x v="2"/>
    <x v="31"/>
    <x v="243"/>
    <x v="246"/>
    <x v="5"/>
    <x v="0"/>
    <s v="Columbus"/>
    <x v="1"/>
  </r>
  <r>
    <s v="E04890"/>
    <x v="245"/>
    <x v="0"/>
    <x v="3"/>
    <s v="Manufacturing"/>
    <x v="0"/>
    <x v="1"/>
    <x v="37"/>
    <x v="244"/>
    <x v="247"/>
    <x v="15"/>
    <x v="1"/>
    <s v="Shanghai"/>
    <x v="1"/>
  </r>
  <r>
    <s v="E02285"/>
    <x v="246"/>
    <x v="2"/>
    <x v="2"/>
    <s v="Research &amp; Development"/>
    <x v="0"/>
    <x v="1"/>
    <x v="15"/>
    <x v="245"/>
    <x v="248"/>
    <x v="26"/>
    <x v="0"/>
    <s v="Seattle"/>
    <x v="1"/>
  </r>
  <r>
    <s v="E00842"/>
    <x v="247"/>
    <x v="9"/>
    <x v="1"/>
    <s v="Corporate"/>
    <x v="1"/>
    <x v="3"/>
    <x v="2"/>
    <x v="246"/>
    <x v="249"/>
    <x v="22"/>
    <x v="2"/>
    <s v="Rio de Janerio"/>
    <x v="1"/>
  </r>
  <r>
    <s v="E01271"/>
    <x v="248"/>
    <x v="2"/>
    <x v="5"/>
    <s v="Speciality Products"/>
    <x v="1"/>
    <x v="3"/>
    <x v="14"/>
    <x v="247"/>
    <x v="250"/>
    <x v="10"/>
    <x v="2"/>
    <s v="Manaus"/>
    <x v="1"/>
  </r>
  <r>
    <s v="E01921"/>
    <x v="249"/>
    <x v="0"/>
    <x v="3"/>
    <s v="Manufacturing"/>
    <x v="0"/>
    <x v="2"/>
    <x v="0"/>
    <x v="248"/>
    <x v="251"/>
    <x v="4"/>
    <x v="0"/>
    <s v="Miami"/>
    <x v="1"/>
  </r>
  <r>
    <s v="E03664"/>
    <x v="250"/>
    <x v="11"/>
    <x v="5"/>
    <s v="Speciality Products"/>
    <x v="0"/>
    <x v="3"/>
    <x v="15"/>
    <x v="249"/>
    <x v="252"/>
    <x v="19"/>
    <x v="2"/>
    <s v="Rio de Janerio"/>
    <x v="1"/>
  </r>
  <r>
    <s v="E00813"/>
    <x v="251"/>
    <x v="14"/>
    <x v="0"/>
    <s v="Corporate"/>
    <x v="0"/>
    <x v="0"/>
    <x v="38"/>
    <x v="250"/>
    <x v="253"/>
    <x v="1"/>
    <x v="0"/>
    <s v="Miami"/>
    <x v="1"/>
  </r>
  <r>
    <s v="E00870"/>
    <x v="252"/>
    <x v="31"/>
    <x v="0"/>
    <s v="Speciality Products"/>
    <x v="0"/>
    <x v="1"/>
    <x v="28"/>
    <x v="251"/>
    <x v="254"/>
    <x v="1"/>
    <x v="0"/>
    <s v="Seattle"/>
    <x v="1"/>
  </r>
  <r>
    <s v="E04167"/>
    <x v="253"/>
    <x v="15"/>
    <x v="4"/>
    <s v="Manufacturing"/>
    <x v="1"/>
    <x v="3"/>
    <x v="35"/>
    <x v="252"/>
    <x v="255"/>
    <x v="1"/>
    <x v="2"/>
    <s v="Manaus"/>
    <x v="1"/>
  </r>
  <r>
    <s v="E00245"/>
    <x v="254"/>
    <x v="22"/>
    <x v="5"/>
    <s v="Corporate"/>
    <x v="1"/>
    <x v="3"/>
    <x v="14"/>
    <x v="253"/>
    <x v="256"/>
    <x v="1"/>
    <x v="0"/>
    <s v="Austin"/>
    <x v="1"/>
  </r>
  <r>
    <s v="E00976"/>
    <x v="255"/>
    <x v="2"/>
    <x v="4"/>
    <s v="Speciality Products"/>
    <x v="0"/>
    <x v="3"/>
    <x v="13"/>
    <x v="254"/>
    <x v="257"/>
    <x v="2"/>
    <x v="0"/>
    <s v="Phoenix"/>
    <x v="1"/>
  </r>
  <r>
    <s v="E04112"/>
    <x v="256"/>
    <x v="28"/>
    <x v="0"/>
    <s v="Research &amp; Development"/>
    <x v="1"/>
    <x v="1"/>
    <x v="19"/>
    <x v="255"/>
    <x v="258"/>
    <x v="1"/>
    <x v="1"/>
    <s v="Beijing"/>
    <x v="1"/>
  </r>
  <r>
    <s v="E01807"/>
    <x v="257"/>
    <x v="22"/>
    <x v="5"/>
    <s v="Corporate"/>
    <x v="1"/>
    <x v="2"/>
    <x v="2"/>
    <x v="256"/>
    <x v="259"/>
    <x v="1"/>
    <x v="0"/>
    <s v="Columbus"/>
    <x v="1"/>
  </r>
  <r>
    <s v="E04103"/>
    <x v="258"/>
    <x v="9"/>
    <x v="1"/>
    <s v="Corporate"/>
    <x v="0"/>
    <x v="3"/>
    <x v="5"/>
    <x v="257"/>
    <x v="260"/>
    <x v="29"/>
    <x v="2"/>
    <s v="Sao Paulo"/>
    <x v="1"/>
  </r>
  <r>
    <s v="E01412"/>
    <x v="259"/>
    <x v="0"/>
    <x v="4"/>
    <s v="Manufacturing"/>
    <x v="0"/>
    <x v="0"/>
    <x v="0"/>
    <x v="258"/>
    <x v="261"/>
    <x v="28"/>
    <x v="0"/>
    <s v="Chicago"/>
    <x v="1"/>
  </r>
  <r>
    <s v="E04386"/>
    <x v="260"/>
    <x v="20"/>
    <x v="4"/>
    <s v="Manufacturing"/>
    <x v="1"/>
    <x v="0"/>
    <x v="12"/>
    <x v="259"/>
    <x v="262"/>
    <x v="1"/>
    <x v="0"/>
    <s v="Austin"/>
    <x v="21"/>
  </r>
  <r>
    <s v="E01232"/>
    <x v="261"/>
    <x v="9"/>
    <x v="4"/>
    <s v="Research &amp; Development"/>
    <x v="0"/>
    <x v="0"/>
    <x v="8"/>
    <x v="260"/>
    <x v="263"/>
    <x v="34"/>
    <x v="0"/>
    <s v="Austin"/>
    <x v="1"/>
  </r>
  <r>
    <s v="E04572"/>
    <x v="262"/>
    <x v="2"/>
    <x v="0"/>
    <s v="Speciality Products"/>
    <x v="0"/>
    <x v="1"/>
    <x v="40"/>
    <x v="261"/>
    <x v="264"/>
    <x v="7"/>
    <x v="0"/>
    <s v="Seattle"/>
    <x v="1"/>
  </r>
  <r>
    <s v="E02747"/>
    <x v="263"/>
    <x v="9"/>
    <x v="0"/>
    <s v="Speciality Products"/>
    <x v="0"/>
    <x v="3"/>
    <x v="24"/>
    <x v="262"/>
    <x v="265"/>
    <x v="13"/>
    <x v="0"/>
    <s v="Chicago"/>
    <x v="1"/>
  </r>
  <r>
    <s v="E01064"/>
    <x v="264"/>
    <x v="0"/>
    <x v="0"/>
    <s v="Manufacturing"/>
    <x v="0"/>
    <x v="1"/>
    <x v="38"/>
    <x v="263"/>
    <x v="266"/>
    <x v="28"/>
    <x v="0"/>
    <s v="Phoenix"/>
    <x v="1"/>
  </r>
  <r>
    <s v="E00178"/>
    <x v="265"/>
    <x v="4"/>
    <x v="2"/>
    <s v="Speciality Products"/>
    <x v="0"/>
    <x v="2"/>
    <x v="3"/>
    <x v="264"/>
    <x v="267"/>
    <x v="1"/>
    <x v="0"/>
    <s v="Phoenix"/>
    <x v="1"/>
  </r>
  <r>
    <s v="E01091"/>
    <x v="266"/>
    <x v="25"/>
    <x v="5"/>
    <s v="Manufacturing"/>
    <x v="1"/>
    <x v="0"/>
    <x v="28"/>
    <x v="265"/>
    <x v="268"/>
    <x v="1"/>
    <x v="0"/>
    <s v="Seattle"/>
    <x v="1"/>
  </r>
  <r>
    <s v="E01525"/>
    <x v="267"/>
    <x v="3"/>
    <x v="0"/>
    <s v="Manufacturing"/>
    <x v="0"/>
    <x v="3"/>
    <x v="24"/>
    <x v="266"/>
    <x v="269"/>
    <x v="6"/>
    <x v="2"/>
    <s v="Rio de Janerio"/>
    <x v="1"/>
  </r>
  <r>
    <s v="E01309"/>
    <x v="268"/>
    <x v="2"/>
    <x v="3"/>
    <s v="Research &amp; Development"/>
    <x v="0"/>
    <x v="1"/>
    <x v="32"/>
    <x v="267"/>
    <x v="270"/>
    <x v="20"/>
    <x v="0"/>
    <s v="Columbus"/>
    <x v="1"/>
  </r>
  <r>
    <s v="E02378"/>
    <x v="269"/>
    <x v="17"/>
    <x v="5"/>
    <s v="Research &amp; Development"/>
    <x v="0"/>
    <x v="2"/>
    <x v="32"/>
    <x v="268"/>
    <x v="271"/>
    <x v="1"/>
    <x v="0"/>
    <s v="Columbus"/>
    <x v="1"/>
  </r>
  <r>
    <s v="E04127"/>
    <x v="270"/>
    <x v="9"/>
    <x v="2"/>
    <s v="Research &amp; Development"/>
    <x v="0"/>
    <x v="3"/>
    <x v="34"/>
    <x v="269"/>
    <x v="272"/>
    <x v="7"/>
    <x v="0"/>
    <s v="Columbus"/>
    <x v="1"/>
  </r>
  <r>
    <s v="E02072"/>
    <x v="271"/>
    <x v="16"/>
    <x v="4"/>
    <s v="Speciality Products"/>
    <x v="1"/>
    <x v="2"/>
    <x v="3"/>
    <x v="270"/>
    <x v="273"/>
    <x v="1"/>
    <x v="0"/>
    <s v="Seattle"/>
    <x v="1"/>
  </r>
  <r>
    <s v="E02555"/>
    <x v="272"/>
    <x v="4"/>
    <x v="3"/>
    <s v="Manufacturing"/>
    <x v="1"/>
    <x v="3"/>
    <x v="31"/>
    <x v="271"/>
    <x v="274"/>
    <x v="1"/>
    <x v="2"/>
    <s v="Sao Paulo"/>
    <x v="1"/>
  </r>
  <r>
    <s v="E00187"/>
    <x v="273"/>
    <x v="2"/>
    <x v="1"/>
    <s v="Research &amp; Development"/>
    <x v="1"/>
    <x v="1"/>
    <x v="14"/>
    <x v="272"/>
    <x v="275"/>
    <x v="14"/>
    <x v="0"/>
    <s v="Miami"/>
    <x v="1"/>
  </r>
  <r>
    <s v="E04332"/>
    <x v="274"/>
    <x v="18"/>
    <x v="5"/>
    <s v="Speciality Products"/>
    <x v="1"/>
    <x v="2"/>
    <x v="31"/>
    <x v="273"/>
    <x v="276"/>
    <x v="1"/>
    <x v="0"/>
    <s v="Phoenix"/>
    <x v="1"/>
  </r>
  <r>
    <s v="E02062"/>
    <x v="275"/>
    <x v="7"/>
    <x v="3"/>
    <s v="Research &amp; Development"/>
    <x v="0"/>
    <x v="3"/>
    <x v="0"/>
    <x v="274"/>
    <x v="277"/>
    <x v="1"/>
    <x v="2"/>
    <s v="Rio de Janerio"/>
    <x v="1"/>
  </r>
  <r>
    <s v="E00034"/>
    <x v="276"/>
    <x v="0"/>
    <x v="6"/>
    <s v="Manufacturing"/>
    <x v="0"/>
    <x v="3"/>
    <x v="15"/>
    <x v="275"/>
    <x v="278"/>
    <x v="0"/>
    <x v="2"/>
    <s v="Rio de Janerio"/>
    <x v="1"/>
  </r>
  <r>
    <s v="E00273"/>
    <x v="277"/>
    <x v="4"/>
    <x v="2"/>
    <s v="Corporate"/>
    <x v="1"/>
    <x v="0"/>
    <x v="19"/>
    <x v="276"/>
    <x v="279"/>
    <x v="1"/>
    <x v="0"/>
    <s v="Austin"/>
    <x v="1"/>
  </r>
  <r>
    <s v="E00691"/>
    <x v="278"/>
    <x v="28"/>
    <x v="0"/>
    <s v="Manufacturing"/>
    <x v="0"/>
    <x v="1"/>
    <x v="8"/>
    <x v="82"/>
    <x v="280"/>
    <x v="1"/>
    <x v="0"/>
    <s v="Miami"/>
    <x v="1"/>
  </r>
  <r>
    <s v="E01403"/>
    <x v="279"/>
    <x v="9"/>
    <x v="0"/>
    <s v="Research &amp; Development"/>
    <x v="1"/>
    <x v="1"/>
    <x v="28"/>
    <x v="277"/>
    <x v="281"/>
    <x v="13"/>
    <x v="1"/>
    <s v="Chengdu"/>
    <x v="1"/>
  </r>
  <r>
    <s v="E03438"/>
    <x v="280"/>
    <x v="18"/>
    <x v="5"/>
    <s v="Research &amp; Development"/>
    <x v="1"/>
    <x v="3"/>
    <x v="27"/>
    <x v="278"/>
    <x v="282"/>
    <x v="1"/>
    <x v="2"/>
    <s v="Sao Paulo"/>
    <x v="1"/>
  </r>
  <r>
    <s v="E04136"/>
    <x v="281"/>
    <x v="13"/>
    <x v="1"/>
    <s v="Corporate"/>
    <x v="1"/>
    <x v="1"/>
    <x v="27"/>
    <x v="279"/>
    <x v="283"/>
    <x v="1"/>
    <x v="1"/>
    <s v="Beijing"/>
    <x v="1"/>
  </r>
  <r>
    <s v="E02944"/>
    <x v="282"/>
    <x v="9"/>
    <x v="5"/>
    <s v="Speciality Products"/>
    <x v="1"/>
    <x v="1"/>
    <x v="40"/>
    <x v="280"/>
    <x v="284"/>
    <x v="30"/>
    <x v="1"/>
    <s v="Beijing"/>
    <x v="1"/>
  </r>
  <r>
    <s v="E03300"/>
    <x v="283"/>
    <x v="7"/>
    <x v="6"/>
    <s v="Manufacturing"/>
    <x v="0"/>
    <x v="1"/>
    <x v="13"/>
    <x v="281"/>
    <x v="285"/>
    <x v="1"/>
    <x v="1"/>
    <s v="Beijing"/>
    <x v="1"/>
  </r>
  <r>
    <s v="E00078"/>
    <x v="284"/>
    <x v="16"/>
    <x v="4"/>
    <s v="Corporate"/>
    <x v="0"/>
    <x v="3"/>
    <x v="11"/>
    <x v="282"/>
    <x v="286"/>
    <x v="1"/>
    <x v="2"/>
    <s v="Manaus"/>
    <x v="1"/>
  </r>
  <r>
    <s v="E00825"/>
    <x v="285"/>
    <x v="4"/>
    <x v="3"/>
    <s v="Corporate"/>
    <x v="0"/>
    <x v="3"/>
    <x v="12"/>
    <x v="283"/>
    <x v="287"/>
    <x v="1"/>
    <x v="0"/>
    <s v="Columbus"/>
    <x v="1"/>
  </r>
  <r>
    <s v="E04972"/>
    <x v="286"/>
    <x v="0"/>
    <x v="6"/>
    <s v="Speciality Products"/>
    <x v="1"/>
    <x v="2"/>
    <x v="23"/>
    <x v="284"/>
    <x v="288"/>
    <x v="0"/>
    <x v="0"/>
    <s v="Miami"/>
    <x v="1"/>
  </r>
  <r>
    <s v="E03941"/>
    <x v="287"/>
    <x v="1"/>
    <x v="0"/>
    <s v="Manufacturing"/>
    <x v="0"/>
    <x v="1"/>
    <x v="32"/>
    <x v="285"/>
    <x v="289"/>
    <x v="1"/>
    <x v="0"/>
    <s v="Chicago"/>
    <x v="1"/>
  </r>
  <r>
    <s v="E02148"/>
    <x v="288"/>
    <x v="11"/>
    <x v="5"/>
    <s v="Research &amp; Development"/>
    <x v="1"/>
    <x v="3"/>
    <x v="36"/>
    <x v="286"/>
    <x v="290"/>
    <x v="0"/>
    <x v="0"/>
    <s v="Chicago"/>
    <x v="1"/>
  </r>
  <r>
    <s v="E02252"/>
    <x v="289"/>
    <x v="7"/>
    <x v="6"/>
    <s v="Research &amp; Development"/>
    <x v="0"/>
    <x v="1"/>
    <x v="28"/>
    <x v="287"/>
    <x v="291"/>
    <x v="1"/>
    <x v="1"/>
    <s v="Chengdu"/>
    <x v="22"/>
  </r>
  <r>
    <s v="E03096"/>
    <x v="290"/>
    <x v="2"/>
    <x v="1"/>
    <s v="Research &amp; Development"/>
    <x v="0"/>
    <x v="1"/>
    <x v="20"/>
    <x v="288"/>
    <x v="292"/>
    <x v="35"/>
    <x v="1"/>
    <s v="Chongqing"/>
    <x v="1"/>
  </r>
  <r>
    <s v="E04800"/>
    <x v="291"/>
    <x v="4"/>
    <x v="3"/>
    <s v="Manufacturing"/>
    <x v="1"/>
    <x v="1"/>
    <x v="28"/>
    <x v="289"/>
    <x v="293"/>
    <x v="1"/>
    <x v="1"/>
    <s v="Chengdu"/>
    <x v="1"/>
  </r>
  <r>
    <s v="E02838"/>
    <x v="292"/>
    <x v="11"/>
    <x v="5"/>
    <s v="Speciality Products"/>
    <x v="0"/>
    <x v="1"/>
    <x v="13"/>
    <x v="290"/>
    <x v="294"/>
    <x v="28"/>
    <x v="1"/>
    <s v="Shanghai"/>
    <x v="1"/>
  </r>
  <r>
    <s v="E02980"/>
    <x v="293"/>
    <x v="2"/>
    <x v="4"/>
    <s v="Corporate"/>
    <x v="0"/>
    <x v="1"/>
    <x v="4"/>
    <x v="291"/>
    <x v="295"/>
    <x v="14"/>
    <x v="1"/>
    <s v="Shanghai"/>
    <x v="1"/>
  </r>
  <r>
    <s v="E04477"/>
    <x v="294"/>
    <x v="4"/>
    <x v="3"/>
    <s v="Speciality Products"/>
    <x v="1"/>
    <x v="2"/>
    <x v="5"/>
    <x v="292"/>
    <x v="296"/>
    <x v="1"/>
    <x v="0"/>
    <s v="Seattle"/>
    <x v="1"/>
  </r>
  <r>
    <s v="E04348"/>
    <x v="295"/>
    <x v="6"/>
    <x v="4"/>
    <s v="Manufacturing"/>
    <x v="0"/>
    <x v="2"/>
    <x v="11"/>
    <x v="293"/>
    <x v="297"/>
    <x v="3"/>
    <x v="0"/>
    <s v="Austin"/>
    <x v="1"/>
  </r>
  <r>
    <s v="E01638"/>
    <x v="296"/>
    <x v="30"/>
    <x v="0"/>
    <s v="Corporate"/>
    <x v="0"/>
    <x v="1"/>
    <x v="15"/>
    <x v="294"/>
    <x v="298"/>
    <x v="1"/>
    <x v="1"/>
    <s v="Beijing"/>
    <x v="23"/>
  </r>
  <r>
    <s v="E03419"/>
    <x v="297"/>
    <x v="5"/>
    <x v="2"/>
    <s v="Speciality Products"/>
    <x v="0"/>
    <x v="1"/>
    <x v="40"/>
    <x v="295"/>
    <x v="299"/>
    <x v="1"/>
    <x v="1"/>
    <s v="Chongqing"/>
    <x v="1"/>
  </r>
  <r>
    <s v="E04222"/>
    <x v="298"/>
    <x v="22"/>
    <x v="5"/>
    <s v="Research &amp; Development"/>
    <x v="0"/>
    <x v="1"/>
    <x v="0"/>
    <x v="296"/>
    <x v="300"/>
    <x v="1"/>
    <x v="0"/>
    <s v="Columbus"/>
    <x v="1"/>
  </r>
  <r>
    <s v="E04126"/>
    <x v="299"/>
    <x v="4"/>
    <x v="3"/>
    <s v="Manufacturing"/>
    <x v="1"/>
    <x v="0"/>
    <x v="10"/>
    <x v="297"/>
    <x v="301"/>
    <x v="1"/>
    <x v="0"/>
    <s v="Chicago"/>
    <x v="1"/>
  </r>
  <r>
    <s v="E01896"/>
    <x v="300"/>
    <x v="2"/>
    <x v="1"/>
    <s v="Speciality Products"/>
    <x v="1"/>
    <x v="2"/>
    <x v="6"/>
    <x v="298"/>
    <x v="302"/>
    <x v="25"/>
    <x v="0"/>
    <s v="Chicago"/>
    <x v="24"/>
  </r>
  <r>
    <s v="E03018"/>
    <x v="301"/>
    <x v="25"/>
    <x v="5"/>
    <s v="Corporate"/>
    <x v="0"/>
    <x v="2"/>
    <x v="17"/>
    <x v="299"/>
    <x v="303"/>
    <x v="1"/>
    <x v="0"/>
    <s v="Miami"/>
    <x v="1"/>
  </r>
  <r>
    <s v="E03325"/>
    <x v="302"/>
    <x v="16"/>
    <x v="4"/>
    <s v="Corporate"/>
    <x v="1"/>
    <x v="2"/>
    <x v="39"/>
    <x v="300"/>
    <x v="304"/>
    <x v="1"/>
    <x v="0"/>
    <s v="Seattle"/>
    <x v="1"/>
  </r>
  <r>
    <s v="E04037"/>
    <x v="303"/>
    <x v="0"/>
    <x v="1"/>
    <s v="Research &amp; Development"/>
    <x v="1"/>
    <x v="3"/>
    <x v="11"/>
    <x v="301"/>
    <x v="305"/>
    <x v="0"/>
    <x v="2"/>
    <s v="Manaus"/>
    <x v="1"/>
  </r>
  <r>
    <s v="E01902"/>
    <x v="304"/>
    <x v="0"/>
    <x v="4"/>
    <s v="Research &amp; Development"/>
    <x v="0"/>
    <x v="1"/>
    <x v="14"/>
    <x v="302"/>
    <x v="306"/>
    <x v="0"/>
    <x v="0"/>
    <s v="Chicago"/>
    <x v="1"/>
  </r>
  <r>
    <s v="E01466"/>
    <x v="305"/>
    <x v="7"/>
    <x v="2"/>
    <s v="Speciality Products"/>
    <x v="1"/>
    <x v="1"/>
    <x v="6"/>
    <x v="303"/>
    <x v="307"/>
    <x v="1"/>
    <x v="0"/>
    <s v="Miami"/>
    <x v="1"/>
  </r>
  <r>
    <s v="E02038"/>
    <x v="306"/>
    <x v="0"/>
    <x v="6"/>
    <s v="Corporate"/>
    <x v="0"/>
    <x v="1"/>
    <x v="1"/>
    <x v="304"/>
    <x v="308"/>
    <x v="4"/>
    <x v="1"/>
    <s v="Chongqing"/>
    <x v="1"/>
  </r>
  <r>
    <s v="E03474"/>
    <x v="307"/>
    <x v="29"/>
    <x v="0"/>
    <s v="Corporate"/>
    <x v="0"/>
    <x v="2"/>
    <x v="28"/>
    <x v="305"/>
    <x v="309"/>
    <x v="1"/>
    <x v="0"/>
    <s v="Chicago"/>
    <x v="1"/>
  </r>
  <r>
    <s v="E02744"/>
    <x v="308"/>
    <x v="16"/>
    <x v="4"/>
    <s v="Manufacturing"/>
    <x v="1"/>
    <x v="3"/>
    <x v="11"/>
    <x v="306"/>
    <x v="310"/>
    <x v="1"/>
    <x v="0"/>
    <s v="Seattle"/>
    <x v="1"/>
  </r>
  <r>
    <s v="E00702"/>
    <x v="309"/>
    <x v="0"/>
    <x v="3"/>
    <s v="Manufacturing"/>
    <x v="1"/>
    <x v="1"/>
    <x v="15"/>
    <x v="307"/>
    <x v="311"/>
    <x v="28"/>
    <x v="0"/>
    <s v="Seattle"/>
    <x v="1"/>
  </r>
  <r>
    <s v="E03081"/>
    <x v="310"/>
    <x v="0"/>
    <x v="2"/>
    <s v="Manufacturing"/>
    <x v="0"/>
    <x v="2"/>
    <x v="37"/>
    <x v="308"/>
    <x v="312"/>
    <x v="0"/>
    <x v="0"/>
    <s v="Phoenix"/>
    <x v="1"/>
  </r>
  <r>
    <s v="E01281"/>
    <x v="311"/>
    <x v="23"/>
    <x v="0"/>
    <s v="Speciality Products"/>
    <x v="1"/>
    <x v="0"/>
    <x v="30"/>
    <x v="309"/>
    <x v="313"/>
    <x v="1"/>
    <x v="0"/>
    <s v="Austin"/>
    <x v="1"/>
  </r>
  <r>
    <s v="E04029"/>
    <x v="312"/>
    <x v="6"/>
    <x v="4"/>
    <s v="Corporate"/>
    <x v="1"/>
    <x v="3"/>
    <x v="30"/>
    <x v="310"/>
    <x v="314"/>
    <x v="5"/>
    <x v="2"/>
    <s v="Rio de Janerio"/>
    <x v="1"/>
  </r>
  <r>
    <s v="E01116"/>
    <x v="313"/>
    <x v="0"/>
    <x v="2"/>
    <s v="Manufacturing"/>
    <x v="1"/>
    <x v="1"/>
    <x v="15"/>
    <x v="311"/>
    <x v="315"/>
    <x v="4"/>
    <x v="1"/>
    <s v="Shanghai"/>
    <x v="1"/>
  </r>
  <r>
    <s v="E01753"/>
    <x v="314"/>
    <x v="6"/>
    <x v="3"/>
    <s v="Speciality Products"/>
    <x v="1"/>
    <x v="1"/>
    <x v="28"/>
    <x v="312"/>
    <x v="316"/>
    <x v="17"/>
    <x v="0"/>
    <s v="Seattle"/>
    <x v="1"/>
  </r>
  <r>
    <s v="E04072"/>
    <x v="315"/>
    <x v="9"/>
    <x v="1"/>
    <s v="Manufacturing"/>
    <x v="0"/>
    <x v="2"/>
    <x v="35"/>
    <x v="313"/>
    <x v="317"/>
    <x v="32"/>
    <x v="0"/>
    <s v="Seattle"/>
    <x v="1"/>
  </r>
  <r>
    <s v="E00672"/>
    <x v="316"/>
    <x v="9"/>
    <x v="0"/>
    <s v="Research &amp; Development"/>
    <x v="1"/>
    <x v="1"/>
    <x v="11"/>
    <x v="314"/>
    <x v="318"/>
    <x v="29"/>
    <x v="0"/>
    <s v="Miami"/>
    <x v="1"/>
  </r>
  <r>
    <s v="E04419"/>
    <x v="317"/>
    <x v="0"/>
    <x v="2"/>
    <s v="Speciality Products"/>
    <x v="0"/>
    <x v="1"/>
    <x v="23"/>
    <x v="315"/>
    <x v="319"/>
    <x v="19"/>
    <x v="0"/>
    <s v="Seattle"/>
    <x v="1"/>
  </r>
  <r>
    <s v="E00467"/>
    <x v="318"/>
    <x v="19"/>
    <x v="5"/>
    <s v="Corporate"/>
    <x v="0"/>
    <x v="1"/>
    <x v="0"/>
    <x v="316"/>
    <x v="320"/>
    <x v="1"/>
    <x v="0"/>
    <s v="Chicago"/>
    <x v="25"/>
  </r>
  <r>
    <s v="E00365"/>
    <x v="319"/>
    <x v="6"/>
    <x v="6"/>
    <s v="Corporate"/>
    <x v="1"/>
    <x v="1"/>
    <x v="21"/>
    <x v="317"/>
    <x v="321"/>
    <x v="5"/>
    <x v="1"/>
    <s v="Shanghai"/>
    <x v="1"/>
  </r>
  <r>
    <s v="E00306"/>
    <x v="320"/>
    <x v="10"/>
    <x v="5"/>
    <s v="Corporate"/>
    <x v="0"/>
    <x v="2"/>
    <x v="15"/>
    <x v="318"/>
    <x v="322"/>
    <x v="1"/>
    <x v="0"/>
    <s v="Chicago"/>
    <x v="1"/>
  </r>
  <r>
    <s v="E03292"/>
    <x v="321"/>
    <x v="3"/>
    <x v="0"/>
    <s v="Speciality Products"/>
    <x v="0"/>
    <x v="0"/>
    <x v="15"/>
    <x v="319"/>
    <x v="323"/>
    <x v="5"/>
    <x v="0"/>
    <s v="Austin"/>
    <x v="1"/>
  </r>
  <r>
    <s v="E04779"/>
    <x v="322"/>
    <x v="9"/>
    <x v="5"/>
    <s v="Manufacturing"/>
    <x v="1"/>
    <x v="2"/>
    <x v="20"/>
    <x v="320"/>
    <x v="324"/>
    <x v="30"/>
    <x v="0"/>
    <s v="Seattle"/>
    <x v="1"/>
  </r>
  <r>
    <s v="E00501"/>
    <x v="323"/>
    <x v="13"/>
    <x v="1"/>
    <s v="Research &amp; Development"/>
    <x v="0"/>
    <x v="1"/>
    <x v="0"/>
    <x v="321"/>
    <x v="325"/>
    <x v="1"/>
    <x v="0"/>
    <s v="Columbus"/>
    <x v="1"/>
  </r>
  <r>
    <s v="E01132"/>
    <x v="324"/>
    <x v="5"/>
    <x v="2"/>
    <s v="Manufacturing"/>
    <x v="1"/>
    <x v="0"/>
    <x v="40"/>
    <x v="322"/>
    <x v="326"/>
    <x v="1"/>
    <x v="0"/>
    <s v="Columbus"/>
    <x v="1"/>
  </r>
  <r>
    <s v="E00556"/>
    <x v="325"/>
    <x v="2"/>
    <x v="3"/>
    <s v="Manufacturing"/>
    <x v="1"/>
    <x v="2"/>
    <x v="7"/>
    <x v="323"/>
    <x v="327"/>
    <x v="20"/>
    <x v="0"/>
    <s v="Seattle"/>
    <x v="26"/>
  </r>
  <r>
    <s v="E00311"/>
    <x v="326"/>
    <x v="20"/>
    <x v="4"/>
    <s v="Speciality Products"/>
    <x v="0"/>
    <x v="3"/>
    <x v="8"/>
    <x v="324"/>
    <x v="328"/>
    <x v="1"/>
    <x v="0"/>
    <s v="Miami"/>
    <x v="1"/>
  </r>
  <r>
    <s v="E04567"/>
    <x v="327"/>
    <x v="28"/>
    <x v="0"/>
    <s v="Research &amp; Development"/>
    <x v="0"/>
    <x v="1"/>
    <x v="21"/>
    <x v="325"/>
    <x v="329"/>
    <x v="1"/>
    <x v="1"/>
    <s v="Chengdu"/>
    <x v="1"/>
  </r>
  <r>
    <s v="E04378"/>
    <x v="274"/>
    <x v="32"/>
    <x v="0"/>
    <s v="Manufacturing"/>
    <x v="1"/>
    <x v="0"/>
    <x v="11"/>
    <x v="326"/>
    <x v="330"/>
    <x v="1"/>
    <x v="0"/>
    <s v="Austin"/>
    <x v="1"/>
  </r>
  <r>
    <s v="E03251"/>
    <x v="328"/>
    <x v="2"/>
    <x v="2"/>
    <s v="Manufacturing"/>
    <x v="0"/>
    <x v="3"/>
    <x v="2"/>
    <x v="327"/>
    <x v="331"/>
    <x v="2"/>
    <x v="0"/>
    <s v="Seattle"/>
    <x v="1"/>
  </r>
  <r>
    <s v="E03167"/>
    <x v="329"/>
    <x v="2"/>
    <x v="4"/>
    <s v="Speciality Products"/>
    <x v="1"/>
    <x v="1"/>
    <x v="38"/>
    <x v="328"/>
    <x v="332"/>
    <x v="20"/>
    <x v="1"/>
    <s v="Beijing"/>
    <x v="1"/>
  </r>
  <r>
    <s v="E03347"/>
    <x v="330"/>
    <x v="25"/>
    <x v="5"/>
    <s v="Speciality Products"/>
    <x v="0"/>
    <x v="1"/>
    <x v="25"/>
    <x v="329"/>
    <x v="333"/>
    <x v="1"/>
    <x v="1"/>
    <s v="Chongqing"/>
    <x v="1"/>
  </r>
  <r>
    <s v="E03908"/>
    <x v="331"/>
    <x v="23"/>
    <x v="0"/>
    <s v="Manufacturing"/>
    <x v="1"/>
    <x v="2"/>
    <x v="36"/>
    <x v="330"/>
    <x v="334"/>
    <x v="1"/>
    <x v="0"/>
    <s v="Miami"/>
    <x v="1"/>
  </r>
  <r>
    <s v="E01351"/>
    <x v="332"/>
    <x v="28"/>
    <x v="0"/>
    <s v="Corporate"/>
    <x v="1"/>
    <x v="2"/>
    <x v="40"/>
    <x v="331"/>
    <x v="335"/>
    <x v="1"/>
    <x v="0"/>
    <s v="Seattle"/>
    <x v="1"/>
  </r>
  <r>
    <s v="E02681"/>
    <x v="333"/>
    <x v="2"/>
    <x v="0"/>
    <s v="Speciality Products"/>
    <x v="0"/>
    <x v="2"/>
    <x v="3"/>
    <x v="332"/>
    <x v="336"/>
    <x v="31"/>
    <x v="0"/>
    <s v="Phoenix"/>
    <x v="1"/>
  </r>
  <r>
    <s v="E03807"/>
    <x v="334"/>
    <x v="3"/>
    <x v="0"/>
    <s v="Manufacturing"/>
    <x v="0"/>
    <x v="1"/>
    <x v="34"/>
    <x v="333"/>
    <x v="337"/>
    <x v="3"/>
    <x v="0"/>
    <s v="Phoenix"/>
    <x v="1"/>
  </r>
  <r>
    <s v="E00422"/>
    <x v="335"/>
    <x v="25"/>
    <x v="5"/>
    <s v="Research &amp; Development"/>
    <x v="0"/>
    <x v="3"/>
    <x v="40"/>
    <x v="334"/>
    <x v="338"/>
    <x v="1"/>
    <x v="0"/>
    <s v="Seattle"/>
    <x v="1"/>
  </r>
  <r>
    <s v="E00265"/>
    <x v="336"/>
    <x v="10"/>
    <x v="5"/>
    <s v="Manufacturing"/>
    <x v="0"/>
    <x v="3"/>
    <x v="33"/>
    <x v="335"/>
    <x v="339"/>
    <x v="1"/>
    <x v="0"/>
    <s v="Columbus"/>
    <x v="1"/>
  </r>
  <r>
    <s v="E04601"/>
    <x v="337"/>
    <x v="7"/>
    <x v="1"/>
    <s v="Corporate"/>
    <x v="0"/>
    <x v="3"/>
    <x v="9"/>
    <x v="336"/>
    <x v="340"/>
    <x v="1"/>
    <x v="0"/>
    <s v="Austin"/>
    <x v="1"/>
  </r>
  <r>
    <s v="E04816"/>
    <x v="338"/>
    <x v="31"/>
    <x v="0"/>
    <s v="Speciality Products"/>
    <x v="1"/>
    <x v="1"/>
    <x v="11"/>
    <x v="337"/>
    <x v="341"/>
    <x v="1"/>
    <x v="1"/>
    <s v="Chengdu"/>
    <x v="1"/>
  </r>
  <r>
    <s v="E02147"/>
    <x v="339"/>
    <x v="6"/>
    <x v="1"/>
    <s v="Speciality Products"/>
    <x v="0"/>
    <x v="3"/>
    <x v="0"/>
    <x v="338"/>
    <x v="342"/>
    <x v="17"/>
    <x v="2"/>
    <s v="Sao Paulo"/>
    <x v="1"/>
  </r>
  <r>
    <s v="E02914"/>
    <x v="340"/>
    <x v="9"/>
    <x v="5"/>
    <s v="Research &amp; Development"/>
    <x v="0"/>
    <x v="2"/>
    <x v="10"/>
    <x v="339"/>
    <x v="343"/>
    <x v="16"/>
    <x v="0"/>
    <s v="Columbus"/>
    <x v="1"/>
  </r>
  <r>
    <s v="E03268"/>
    <x v="341"/>
    <x v="9"/>
    <x v="0"/>
    <s v="Corporate"/>
    <x v="0"/>
    <x v="2"/>
    <x v="35"/>
    <x v="340"/>
    <x v="344"/>
    <x v="22"/>
    <x v="0"/>
    <s v="Columbus"/>
    <x v="1"/>
  </r>
  <r>
    <s v="E03972"/>
    <x v="342"/>
    <x v="4"/>
    <x v="3"/>
    <s v="Research &amp; Development"/>
    <x v="1"/>
    <x v="3"/>
    <x v="32"/>
    <x v="341"/>
    <x v="345"/>
    <x v="1"/>
    <x v="2"/>
    <s v="Rio de Janerio"/>
    <x v="27"/>
  </r>
  <r>
    <s v="E02189"/>
    <x v="343"/>
    <x v="5"/>
    <x v="2"/>
    <s v="Research &amp; Development"/>
    <x v="0"/>
    <x v="3"/>
    <x v="7"/>
    <x v="342"/>
    <x v="346"/>
    <x v="1"/>
    <x v="2"/>
    <s v="Rio de Janerio"/>
    <x v="1"/>
  </r>
  <r>
    <s v="E04290"/>
    <x v="344"/>
    <x v="1"/>
    <x v="0"/>
    <s v="Manufacturing"/>
    <x v="0"/>
    <x v="3"/>
    <x v="6"/>
    <x v="343"/>
    <x v="347"/>
    <x v="1"/>
    <x v="0"/>
    <s v="Miami"/>
    <x v="1"/>
  </r>
  <r>
    <s v="E03630"/>
    <x v="345"/>
    <x v="2"/>
    <x v="3"/>
    <s v="Research &amp; Development"/>
    <x v="1"/>
    <x v="2"/>
    <x v="9"/>
    <x v="344"/>
    <x v="348"/>
    <x v="12"/>
    <x v="0"/>
    <s v="Chicago"/>
    <x v="1"/>
  </r>
  <r>
    <s v="E00432"/>
    <x v="346"/>
    <x v="2"/>
    <x v="4"/>
    <s v="Research &amp; Development"/>
    <x v="1"/>
    <x v="1"/>
    <x v="17"/>
    <x v="345"/>
    <x v="349"/>
    <x v="33"/>
    <x v="1"/>
    <s v="Beijing"/>
    <x v="1"/>
  </r>
  <r>
    <s v="E03045"/>
    <x v="347"/>
    <x v="20"/>
    <x v="4"/>
    <s v="Speciality Products"/>
    <x v="1"/>
    <x v="1"/>
    <x v="4"/>
    <x v="346"/>
    <x v="350"/>
    <x v="1"/>
    <x v="0"/>
    <s v="Miami"/>
    <x v="28"/>
  </r>
  <r>
    <s v="E01924"/>
    <x v="348"/>
    <x v="2"/>
    <x v="5"/>
    <s v="Research &amp; Development"/>
    <x v="0"/>
    <x v="3"/>
    <x v="1"/>
    <x v="347"/>
    <x v="351"/>
    <x v="20"/>
    <x v="2"/>
    <s v="Sao Paulo"/>
    <x v="1"/>
  </r>
  <r>
    <s v="E04877"/>
    <x v="349"/>
    <x v="13"/>
    <x v="6"/>
    <s v="Speciality Products"/>
    <x v="1"/>
    <x v="3"/>
    <x v="17"/>
    <x v="348"/>
    <x v="352"/>
    <x v="1"/>
    <x v="0"/>
    <s v="Miami"/>
    <x v="1"/>
  </r>
  <r>
    <s v="E02770"/>
    <x v="350"/>
    <x v="31"/>
    <x v="0"/>
    <s v="Manufacturing"/>
    <x v="0"/>
    <x v="1"/>
    <x v="23"/>
    <x v="349"/>
    <x v="353"/>
    <x v="1"/>
    <x v="1"/>
    <s v="Chengdu"/>
    <x v="1"/>
  </r>
  <r>
    <s v="E04590"/>
    <x v="351"/>
    <x v="16"/>
    <x v="4"/>
    <s v="Manufacturing"/>
    <x v="1"/>
    <x v="2"/>
    <x v="37"/>
    <x v="350"/>
    <x v="354"/>
    <x v="1"/>
    <x v="0"/>
    <s v="Miami"/>
    <x v="1"/>
  </r>
  <r>
    <s v="E01977"/>
    <x v="352"/>
    <x v="0"/>
    <x v="1"/>
    <s v="Corporate"/>
    <x v="0"/>
    <x v="1"/>
    <x v="35"/>
    <x v="351"/>
    <x v="355"/>
    <x v="19"/>
    <x v="1"/>
    <s v="Chongqing"/>
    <x v="1"/>
  </r>
  <r>
    <s v="E01378"/>
    <x v="353"/>
    <x v="27"/>
    <x v="0"/>
    <s v="Research &amp; Development"/>
    <x v="0"/>
    <x v="1"/>
    <x v="10"/>
    <x v="352"/>
    <x v="356"/>
    <x v="1"/>
    <x v="0"/>
    <s v="Columbus"/>
    <x v="1"/>
  </r>
  <r>
    <s v="E04224"/>
    <x v="354"/>
    <x v="15"/>
    <x v="4"/>
    <s v="Speciality Products"/>
    <x v="1"/>
    <x v="3"/>
    <x v="16"/>
    <x v="353"/>
    <x v="357"/>
    <x v="1"/>
    <x v="0"/>
    <s v="Phoenix"/>
    <x v="1"/>
  </r>
  <r>
    <s v="E03423"/>
    <x v="355"/>
    <x v="6"/>
    <x v="2"/>
    <s v="Research &amp; Development"/>
    <x v="1"/>
    <x v="3"/>
    <x v="9"/>
    <x v="354"/>
    <x v="358"/>
    <x v="3"/>
    <x v="0"/>
    <s v="Seattle"/>
    <x v="1"/>
  </r>
  <r>
    <s v="E01584"/>
    <x v="356"/>
    <x v="9"/>
    <x v="6"/>
    <s v="Speciality Products"/>
    <x v="1"/>
    <x v="1"/>
    <x v="31"/>
    <x v="355"/>
    <x v="359"/>
    <x v="32"/>
    <x v="0"/>
    <s v="Austin"/>
    <x v="1"/>
  </r>
  <r>
    <s v="E00788"/>
    <x v="357"/>
    <x v="13"/>
    <x v="2"/>
    <s v="Manufacturing"/>
    <x v="0"/>
    <x v="3"/>
    <x v="16"/>
    <x v="356"/>
    <x v="360"/>
    <x v="1"/>
    <x v="2"/>
    <s v="Sao Paulo"/>
    <x v="1"/>
  </r>
  <r>
    <s v="E00207"/>
    <x v="358"/>
    <x v="9"/>
    <x v="4"/>
    <s v="Manufacturing"/>
    <x v="0"/>
    <x v="1"/>
    <x v="27"/>
    <x v="357"/>
    <x v="361"/>
    <x v="18"/>
    <x v="1"/>
    <s v="Chengdu"/>
    <x v="1"/>
  </r>
  <r>
    <s v="E00834"/>
    <x v="359"/>
    <x v="13"/>
    <x v="1"/>
    <s v="Speciality Products"/>
    <x v="0"/>
    <x v="3"/>
    <x v="26"/>
    <x v="358"/>
    <x v="362"/>
    <x v="1"/>
    <x v="0"/>
    <s v="Phoenix"/>
    <x v="1"/>
  </r>
  <r>
    <s v="E04571"/>
    <x v="360"/>
    <x v="2"/>
    <x v="5"/>
    <s v="Corporate"/>
    <x v="0"/>
    <x v="3"/>
    <x v="33"/>
    <x v="359"/>
    <x v="363"/>
    <x v="2"/>
    <x v="0"/>
    <s v="Austin"/>
    <x v="1"/>
  </r>
  <r>
    <s v="E02652"/>
    <x v="361"/>
    <x v="6"/>
    <x v="3"/>
    <s v="Speciality Products"/>
    <x v="1"/>
    <x v="1"/>
    <x v="20"/>
    <x v="360"/>
    <x v="364"/>
    <x v="17"/>
    <x v="1"/>
    <s v="Shanghai"/>
    <x v="1"/>
  </r>
  <r>
    <s v="E02693"/>
    <x v="362"/>
    <x v="2"/>
    <x v="5"/>
    <s v="Research &amp; Development"/>
    <x v="0"/>
    <x v="3"/>
    <x v="17"/>
    <x v="361"/>
    <x v="365"/>
    <x v="31"/>
    <x v="2"/>
    <s v="Manaus"/>
    <x v="1"/>
  </r>
  <r>
    <s v="E03359"/>
    <x v="363"/>
    <x v="17"/>
    <x v="5"/>
    <s v="Research &amp; Development"/>
    <x v="0"/>
    <x v="3"/>
    <x v="23"/>
    <x v="362"/>
    <x v="366"/>
    <x v="1"/>
    <x v="2"/>
    <s v="Sao Paulo"/>
    <x v="1"/>
  </r>
  <r>
    <s v="E00399"/>
    <x v="364"/>
    <x v="13"/>
    <x v="1"/>
    <s v="Manufacturing"/>
    <x v="1"/>
    <x v="2"/>
    <x v="23"/>
    <x v="363"/>
    <x v="367"/>
    <x v="1"/>
    <x v="0"/>
    <s v="Columbus"/>
    <x v="1"/>
  </r>
  <r>
    <s v="E02971"/>
    <x v="365"/>
    <x v="14"/>
    <x v="0"/>
    <s v="Corporate"/>
    <x v="0"/>
    <x v="1"/>
    <x v="15"/>
    <x v="364"/>
    <x v="368"/>
    <x v="1"/>
    <x v="1"/>
    <s v="Beijing"/>
    <x v="1"/>
  </r>
  <r>
    <s v="E03327"/>
    <x v="366"/>
    <x v="0"/>
    <x v="3"/>
    <s v="Research &amp; Development"/>
    <x v="0"/>
    <x v="1"/>
    <x v="0"/>
    <x v="365"/>
    <x v="369"/>
    <x v="15"/>
    <x v="1"/>
    <s v="Chongqing"/>
    <x v="1"/>
  </r>
  <r>
    <s v="E00900"/>
    <x v="367"/>
    <x v="4"/>
    <x v="6"/>
    <s v="Manufacturing"/>
    <x v="0"/>
    <x v="3"/>
    <x v="29"/>
    <x v="366"/>
    <x v="370"/>
    <x v="1"/>
    <x v="2"/>
    <s v="Sao Paulo"/>
    <x v="1"/>
  </r>
  <r>
    <s v="E00836"/>
    <x v="368"/>
    <x v="23"/>
    <x v="0"/>
    <s v="Manufacturing"/>
    <x v="0"/>
    <x v="2"/>
    <x v="13"/>
    <x v="367"/>
    <x v="371"/>
    <x v="1"/>
    <x v="0"/>
    <s v="Seattle"/>
    <x v="1"/>
  </r>
  <r>
    <s v="E03854"/>
    <x v="369"/>
    <x v="0"/>
    <x v="0"/>
    <s v="Research &amp; Development"/>
    <x v="0"/>
    <x v="1"/>
    <x v="33"/>
    <x v="368"/>
    <x v="372"/>
    <x v="4"/>
    <x v="1"/>
    <s v="Shanghai"/>
    <x v="1"/>
  </r>
  <r>
    <s v="E04729"/>
    <x v="370"/>
    <x v="9"/>
    <x v="2"/>
    <s v="Research &amp; Development"/>
    <x v="1"/>
    <x v="1"/>
    <x v="16"/>
    <x v="369"/>
    <x v="373"/>
    <x v="18"/>
    <x v="1"/>
    <s v="Shanghai"/>
    <x v="1"/>
  </r>
  <r>
    <s v="E00360"/>
    <x v="371"/>
    <x v="2"/>
    <x v="5"/>
    <s v="Manufacturing"/>
    <x v="1"/>
    <x v="1"/>
    <x v="26"/>
    <x v="370"/>
    <x v="374"/>
    <x v="20"/>
    <x v="0"/>
    <s v="Seattle"/>
    <x v="1"/>
  </r>
  <r>
    <s v="E02284"/>
    <x v="372"/>
    <x v="17"/>
    <x v="5"/>
    <s v="Speciality Products"/>
    <x v="0"/>
    <x v="3"/>
    <x v="9"/>
    <x v="371"/>
    <x v="375"/>
    <x v="1"/>
    <x v="2"/>
    <s v="Sao Paulo"/>
    <x v="1"/>
  </r>
  <r>
    <s v="E00181"/>
    <x v="373"/>
    <x v="4"/>
    <x v="6"/>
    <s v="Corporate"/>
    <x v="0"/>
    <x v="1"/>
    <x v="30"/>
    <x v="372"/>
    <x v="376"/>
    <x v="1"/>
    <x v="1"/>
    <s v="Beijing"/>
    <x v="29"/>
  </r>
  <r>
    <s v="E04168"/>
    <x v="374"/>
    <x v="6"/>
    <x v="2"/>
    <s v="Speciality Products"/>
    <x v="0"/>
    <x v="3"/>
    <x v="31"/>
    <x v="373"/>
    <x v="377"/>
    <x v="6"/>
    <x v="2"/>
    <s v="Sao Paulo"/>
    <x v="1"/>
  </r>
  <r>
    <s v="E02861"/>
    <x v="375"/>
    <x v="14"/>
    <x v="0"/>
    <s v="Research &amp; Development"/>
    <x v="1"/>
    <x v="2"/>
    <x v="39"/>
    <x v="374"/>
    <x v="378"/>
    <x v="1"/>
    <x v="0"/>
    <s v="Columbus"/>
    <x v="1"/>
  </r>
  <r>
    <s v="E01357"/>
    <x v="376"/>
    <x v="11"/>
    <x v="5"/>
    <s v="Research &amp; Development"/>
    <x v="0"/>
    <x v="2"/>
    <x v="22"/>
    <x v="375"/>
    <x v="379"/>
    <x v="8"/>
    <x v="0"/>
    <s v="Chicago"/>
    <x v="1"/>
  </r>
  <r>
    <s v="E04387"/>
    <x v="377"/>
    <x v="23"/>
    <x v="0"/>
    <s v="Speciality Products"/>
    <x v="0"/>
    <x v="2"/>
    <x v="1"/>
    <x v="376"/>
    <x v="380"/>
    <x v="1"/>
    <x v="0"/>
    <s v="Phoenix"/>
    <x v="1"/>
  </r>
  <r>
    <s v="E03090"/>
    <x v="378"/>
    <x v="1"/>
    <x v="0"/>
    <s v="Speciality Products"/>
    <x v="0"/>
    <x v="1"/>
    <x v="37"/>
    <x v="377"/>
    <x v="381"/>
    <x v="1"/>
    <x v="1"/>
    <s v="Beijing"/>
    <x v="1"/>
  </r>
  <r>
    <s v="E03591"/>
    <x v="379"/>
    <x v="2"/>
    <x v="6"/>
    <s v="Manufacturing"/>
    <x v="0"/>
    <x v="1"/>
    <x v="14"/>
    <x v="378"/>
    <x v="382"/>
    <x v="33"/>
    <x v="0"/>
    <s v="Seattle"/>
    <x v="1"/>
  </r>
  <r>
    <s v="E03328"/>
    <x v="380"/>
    <x v="6"/>
    <x v="0"/>
    <s v="Research &amp; Development"/>
    <x v="0"/>
    <x v="2"/>
    <x v="4"/>
    <x v="379"/>
    <x v="383"/>
    <x v="3"/>
    <x v="0"/>
    <s v="Columbus"/>
    <x v="1"/>
  </r>
  <r>
    <s v="E04937"/>
    <x v="381"/>
    <x v="6"/>
    <x v="2"/>
    <s v="Speciality Products"/>
    <x v="1"/>
    <x v="1"/>
    <x v="27"/>
    <x v="380"/>
    <x v="384"/>
    <x v="3"/>
    <x v="0"/>
    <s v="Phoenix"/>
    <x v="1"/>
  </r>
  <r>
    <s v="E00515"/>
    <x v="382"/>
    <x v="0"/>
    <x v="3"/>
    <s v="Speciality Products"/>
    <x v="1"/>
    <x v="3"/>
    <x v="28"/>
    <x v="381"/>
    <x v="385"/>
    <x v="4"/>
    <x v="0"/>
    <s v="Miami"/>
    <x v="1"/>
  </r>
  <r>
    <s v="E01241"/>
    <x v="383"/>
    <x v="0"/>
    <x v="0"/>
    <s v="Research &amp; Development"/>
    <x v="0"/>
    <x v="3"/>
    <x v="37"/>
    <x v="382"/>
    <x v="386"/>
    <x v="4"/>
    <x v="2"/>
    <s v="Sao Paulo"/>
    <x v="1"/>
  </r>
  <r>
    <s v="E03255"/>
    <x v="384"/>
    <x v="27"/>
    <x v="0"/>
    <s v="Speciality Products"/>
    <x v="1"/>
    <x v="2"/>
    <x v="19"/>
    <x v="383"/>
    <x v="387"/>
    <x v="1"/>
    <x v="0"/>
    <s v="Seattle"/>
    <x v="1"/>
  </r>
  <r>
    <s v="E01711"/>
    <x v="385"/>
    <x v="13"/>
    <x v="1"/>
    <s v="Speciality Products"/>
    <x v="1"/>
    <x v="2"/>
    <x v="11"/>
    <x v="384"/>
    <x v="388"/>
    <x v="1"/>
    <x v="0"/>
    <s v="Phoenix"/>
    <x v="1"/>
  </r>
  <r>
    <s v="E00500"/>
    <x v="386"/>
    <x v="2"/>
    <x v="3"/>
    <s v="Manufacturing"/>
    <x v="1"/>
    <x v="1"/>
    <x v="0"/>
    <x v="385"/>
    <x v="389"/>
    <x v="36"/>
    <x v="1"/>
    <s v="Chengdu"/>
    <x v="1"/>
  </r>
  <r>
    <s v="E04972"/>
    <x v="387"/>
    <x v="0"/>
    <x v="4"/>
    <s v="Speciality Products"/>
    <x v="0"/>
    <x v="2"/>
    <x v="12"/>
    <x v="386"/>
    <x v="390"/>
    <x v="8"/>
    <x v="0"/>
    <s v="Columbus"/>
    <x v="1"/>
  </r>
  <r>
    <s v="E02728"/>
    <x v="388"/>
    <x v="4"/>
    <x v="3"/>
    <s v="Research &amp; Development"/>
    <x v="1"/>
    <x v="1"/>
    <x v="8"/>
    <x v="387"/>
    <x v="391"/>
    <x v="1"/>
    <x v="1"/>
    <s v="Beijing"/>
    <x v="1"/>
  </r>
  <r>
    <s v="E04749"/>
    <x v="389"/>
    <x v="0"/>
    <x v="1"/>
    <s v="Corporate"/>
    <x v="0"/>
    <x v="1"/>
    <x v="12"/>
    <x v="388"/>
    <x v="392"/>
    <x v="15"/>
    <x v="0"/>
    <s v="Austin"/>
    <x v="1"/>
  </r>
  <r>
    <s v="E02023"/>
    <x v="390"/>
    <x v="28"/>
    <x v="0"/>
    <s v="Manufacturing"/>
    <x v="1"/>
    <x v="1"/>
    <x v="28"/>
    <x v="389"/>
    <x v="393"/>
    <x v="1"/>
    <x v="0"/>
    <s v="Seattle"/>
    <x v="1"/>
  </r>
  <r>
    <s v="E03166"/>
    <x v="391"/>
    <x v="12"/>
    <x v="0"/>
    <s v="Manufacturing"/>
    <x v="1"/>
    <x v="0"/>
    <x v="34"/>
    <x v="390"/>
    <x v="394"/>
    <x v="1"/>
    <x v="0"/>
    <s v="Chicago"/>
    <x v="1"/>
  </r>
  <r>
    <s v="E02599"/>
    <x v="392"/>
    <x v="9"/>
    <x v="4"/>
    <s v="Corporate"/>
    <x v="1"/>
    <x v="1"/>
    <x v="11"/>
    <x v="391"/>
    <x v="395"/>
    <x v="16"/>
    <x v="0"/>
    <s v="Columbus"/>
    <x v="1"/>
  </r>
  <r>
    <s v="E01014"/>
    <x v="393"/>
    <x v="2"/>
    <x v="6"/>
    <s v="Research &amp; Development"/>
    <x v="1"/>
    <x v="1"/>
    <x v="37"/>
    <x v="392"/>
    <x v="396"/>
    <x v="11"/>
    <x v="1"/>
    <s v="Chongqing"/>
    <x v="1"/>
  </r>
  <r>
    <s v="E04529"/>
    <x v="394"/>
    <x v="1"/>
    <x v="0"/>
    <s v="Speciality Products"/>
    <x v="1"/>
    <x v="1"/>
    <x v="34"/>
    <x v="393"/>
    <x v="397"/>
    <x v="1"/>
    <x v="1"/>
    <s v="Chongqing"/>
    <x v="1"/>
  </r>
  <r>
    <s v="E00085"/>
    <x v="395"/>
    <x v="0"/>
    <x v="0"/>
    <s v="Corporate"/>
    <x v="1"/>
    <x v="2"/>
    <x v="30"/>
    <x v="394"/>
    <x v="398"/>
    <x v="19"/>
    <x v="0"/>
    <s v="Chicago"/>
    <x v="1"/>
  </r>
  <r>
    <s v="E00632"/>
    <x v="396"/>
    <x v="23"/>
    <x v="0"/>
    <s v="Research &amp; Development"/>
    <x v="1"/>
    <x v="1"/>
    <x v="17"/>
    <x v="133"/>
    <x v="399"/>
    <x v="1"/>
    <x v="1"/>
    <s v="Shanghai"/>
    <x v="1"/>
  </r>
  <r>
    <s v="E02108"/>
    <x v="397"/>
    <x v="0"/>
    <x v="1"/>
    <s v="Research &amp; Development"/>
    <x v="0"/>
    <x v="2"/>
    <x v="10"/>
    <x v="395"/>
    <x v="400"/>
    <x v="8"/>
    <x v="0"/>
    <s v="Chicago"/>
    <x v="30"/>
  </r>
  <r>
    <s v="E03802"/>
    <x v="398"/>
    <x v="2"/>
    <x v="5"/>
    <s v="Corporate"/>
    <x v="1"/>
    <x v="3"/>
    <x v="30"/>
    <x v="396"/>
    <x v="401"/>
    <x v="11"/>
    <x v="2"/>
    <s v="Sao Paulo"/>
    <x v="1"/>
  </r>
  <r>
    <s v="E03685"/>
    <x v="399"/>
    <x v="29"/>
    <x v="0"/>
    <s v="Corporate"/>
    <x v="1"/>
    <x v="0"/>
    <x v="0"/>
    <x v="397"/>
    <x v="402"/>
    <x v="1"/>
    <x v="0"/>
    <s v="Chicago"/>
    <x v="1"/>
  </r>
  <r>
    <s v="E01089"/>
    <x v="400"/>
    <x v="13"/>
    <x v="3"/>
    <s v="Manufacturing"/>
    <x v="1"/>
    <x v="2"/>
    <x v="19"/>
    <x v="376"/>
    <x v="403"/>
    <x v="1"/>
    <x v="0"/>
    <s v="Phoenix"/>
    <x v="1"/>
  </r>
  <r>
    <s v="E03988"/>
    <x v="401"/>
    <x v="13"/>
    <x v="6"/>
    <s v="Manufacturing"/>
    <x v="1"/>
    <x v="2"/>
    <x v="35"/>
    <x v="398"/>
    <x v="404"/>
    <x v="1"/>
    <x v="0"/>
    <s v="Austin"/>
    <x v="1"/>
  </r>
  <r>
    <s v="E00401"/>
    <x v="402"/>
    <x v="27"/>
    <x v="0"/>
    <s v="Corporate"/>
    <x v="1"/>
    <x v="2"/>
    <x v="35"/>
    <x v="399"/>
    <x v="405"/>
    <x v="1"/>
    <x v="0"/>
    <s v="Seattle"/>
    <x v="1"/>
  </r>
  <r>
    <s v="E03429"/>
    <x v="403"/>
    <x v="4"/>
    <x v="6"/>
    <s v="Manufacturing"/>
    <x v="1"/>
    <x v="1"/>
    <x v="10"/>
    <x v="400"/>
    <x v="406"/>
    <x v="1"/>
    <x v="1"/>
    <s v="Chengdu"/>
    <x v="1"/>
  </r>
  <r>
    <s v="E02417"/>
    <x v="404"/>
    <x v="18"/>
    <x v="5"/>
    <s v="Research &amp; Development"/>
    <x v="0"/>
    <x v="2"/>
    <x v="30"/>
    <x v="401"/>
    <x v="407"/>
    <x v="1"/>
    <x v="0"/>
    <s v="Chicago"/>
    <x v="1"/>
  </r>
  <r>
    <s v="E00359"/>
    <x v="405"/>
    <x v="4"/>
    <x v="6"/>
    <s v="Research &amp; Development"/>
    <x v="1"/>
    <x v="3"/>
    <x v="29"/>
    <x v="402"/>
    <x v="408"/>
    <x v="1"/>
    <x v="0"/>
    <s v="Miami"/>
    <x v="1"/>
  </r>
  <r>
    <s v="E02044"/>
    <x v="406"/>
    <x v="20"/>
    <x v="4"/>
    <s v="Manufacturing"/>
    <x v="0"/>
    <x v="0"/>
    <x v="34"/>
    <x v="403"/>
    <x v="409"/>
    <x v="1"/>
    <x v="0"/>
    <s v="Columbus"/>
    <x v="1"/>
  </r>
  <r>
    <s v="E01479"/>
    <x v="407"/>
    <x v="30"/>
    <x v="0"/>
    <s v="Manufacturing"/>
    <x v="0"/>
    <x v="2"/>
    <x v="0"/>
    <x v="404"/>
    <x v="410"/>
    <x v="1"/>
    <x v="0"/>
    <s v="Chicago"/>
    <x v="1"/>
  </r>
  <r>
    <s v="E04962"/>
    <x v="408"/>
    <x v="9"/>
    <x v="5"/>
    <s v="Manufacturing"/>
    <x v="0"/>
    <x v="1"/>
    <x v="2"/>
    <x v="405"/>
    <x v="411"/>
    <x v="23"/>
    <x v="1"/>
    <s v="Chongqing"/>
    <x v="31"/>
  </r>
  <r>
    <s v="E02769"/>
    <x v="409"/>
    <x v="5"/>
    <x v="2"/>
    <s v="Manufacturing"/>
    <x v="0"/>
    <x v="2"/>
    <x v="3"/>
    <x v="406"/>
    <x v="412"/>
    <x v="1"/>
    <x v="0"/>
    <s v="Chicago"/>
    <x v="1"/>
  </r>
  <r>
    <s v="E03893"/>
    <x v="410"/>
    <x v="9"/>
    <x v="5"/>
    <s v="Manufacturing"/>
    <x v="0"/>
    <x v="1"/>
    <x v="0"/>
    <x v="407"/>
    <x v="413"/>
    <x v="16"/>
    <x v="1"/>
    <s v="Chengdu"/>
    <x v="1"/>
  </r>
  <r>
    <s v="E00553"/>
    <x v="411"/>
    <x v="10"/>
    <x v="5"/>
    <s v="Research &amp; Development"/>
    <x v="0"/>
    <x v="1"/>
    <x v="2"/>
    <x v="408"/>
    <x v="414"/>
    <x v="1"/>
    <x v="0"/>
    <s v="Austin"/>
    <x v="32"/>
  </r>
  <r>
    <s v="E03540"/>
    <x v="412"/>
    <x v="29"/>
    <x v="0"/>
    <s v="Manufacturing"/>
    <x v="0"/>
    <x v="2"/>
    <x v="21"/>
    <x v="131"/>
    <x v="415"/>
    <x v="1"/>
    <x v="0"/>
    <s v="Seattle"/>
    <x v="1"/>
  </r>
  <r>
    <s v="E02769"/>
    <x v="413"/>
    <x v="0"/>
    <x v="1"/>
    <s v="Research &amp; Development"/>
    <x v="0"/>
    <x v="3"/>
    <x v="38"/>
    <x v="409"/>
    <x v="416"/>
    <x v="19"/>
    <x v="0"/>
    <s v="Chicago"/>
    <x v="1"/>
  </r>
  <r>
    <s v="E03277"/>
    <x v="414"/>
    <x v="0"/>
    <x v="6"/>
    <s v="Speciality Products"/>
    <x v="0"/>
    <x v="1"/>
    <x v="11"/>
    <x v="410"/>
    <x v="417"/>
    <x v="15"/>
    <x v="1"/>
    <s v="Shanghai"/>
    <x v="1"/>
  </r>
  <r>
    <s v="E04194"/>
    <x v="415"/>
    <x v="2"/>
    <x v="3"/>
    <s v="Speciality Products"/>
    <x v="0"/>
    <x v="1"/>
    <x v="0"/>
    <x v="411"/>
    <x v="418"/>
    <x v="14"/>
    <x v="1"/>
    <s v="Chengdu"/>
    <x v="1"/>
  </r>
  <r>
    <s v="E01807"/>
    <x v="416"/>
    <x v="4"/>
    <x v="2"/>
    <s v="Research &amp; Development"/>
    <x v="1"/>
    <x v="1"/>
    <x v="27"/>
    <x v="412"/>
    <x v="419"/>
    <x v="1"/>
    <x v="0"/>
    <s v="Seattle"/>
    <x v="1"/>
  </r>
  <r>
    <s v="E01762"/>
    <x v="417"/>
    <x v="6"/>
    <x v="2"/>
    <s v="Speciality Products"/>
    <x v="0"/>
    <x v="1"/>
    <x v="0"/>
    <x v="413"/>
    <x v="420"/>
    <x v="5"/>
    <x v="0"/>
    <s v="Columbus"/>
    <x v="1"/>
  </r>
  <r>
    <s v="E02632"/>
    <x v="418"/>
    <x v="7"/>
    <x v="3"/>
    <s v="Corporate"/>
    <x v="0"/>
    <x v="3"/>
    <x v="16"/>
    <x v="414"/>
    <x v="421"/>
    <x v="1"/>
    <x v="2"/>
    <s v="Manaus"/>
    <x v="1"/>
  </r>
  <r>
    <s v="E04226"/>
    <x v="419"/>
    <x v="19"/>
    <x v="5"/>
    <s v="Manufacturing"/>
    <x v="1"/>
    <x v="2"/>
    <x v="40"/>
    <x v="415"/>
    <x v="422"/>
    <x v="1"/>
    <x v="0"/>
    <s v="Chicago"/>
    <x v="1"/>
  </r>
  <r>
    <s v="E04101"/>
    <x v="420"/>
    <x v="2"/>
    <x v="2"/>
    <s v="Speciality Products"/>
    <x v="0"/>
    <x v="2"/>
    <x v="20"/>
    <x v="416"/>
    <x v="423"/>
    <x v="25"/>
    <x v="0"/>
    <s v="Columbus"/>
    <x v="1"/>
  </r>
  <r>
    <s v="E01981"/>
    <x v="421"/>
    <x v="7"/>
    <x v="1"/>
    <s v="Corporate"/>
    <x v="0"/>
    <x v="2"/>
    <x v="20"/>
    <x v="417"/>
    <x v="424"/>
    <x v="1"/>
    <x v="0"/>
    <s v="Chicago"/>
    <x v="1"/>
  </r>
  <r>
    <s v="E02534"/>
    <x v="422"/>
    <x v="0"/>
    <x v="3"/>
    <s v="Corporate"/>
    <x v="0"/>
    <x v="2"/>
    <x v="0"/>
    <x v="418"/>
    <x v="425"/>
    <x v="15"/>
    <x v="0"/>
    <s v="Columbus"/>
    <x v="1"/>
  </r>
  <r>
    <s v="E01238"/>
    <x v="423"/>
    <x v="2"/>
    <x v="2"/>
    <s v="Manufacturing"/>
    <x v="0"/>
    <x v="2"/>
    <x v="0"/>
    <x v="419"/>
    <x v="426"/>
    <x v="0"/>
    <x v="0"/>
    <s v="Austin"/>
    <x v="1"/>
  </r>
  <r>
    <s v="E01118"/>
    <x v="424"/>
    <x v="6"/>
    <x v="4"/>
    <s v="Manufacturing"/>
    <x v="1"/>
    <x v="1"/>
    <x v="34"/>
    <x v="420"/>
    <x v="427"/>
    <x v="24"/>
    <x v="0"/>
    <s v="Phoenix"/>
    <x v="1"/>
  </r>
  <r>
    <s v="E04041"/>
    <x v="425"/>
    <x v="12"/>
    <x v="0"/>
    <s v="Speciality Products"/>
    <x v="0"/>
    <x v="1"/>
    <x v="38"/>
    <x v="421"/>
    <x v="428"/>
    <x v="1"/>
    <x v="1"/>
    <s v="Shanghai"/>
    <x v="1"/>
  </r>
  <r>
    <s v="E04308"/>
    <x v="426"/>
    <x v="25"/>
    <x v="5"/>
    <s v="Manufacturing"/>
    <x v="1"/>
    <x v="3"/>
    <x v="25"/>
    <x v="422"/>
    <x v="429"/>
    <x v="1"/>
    <x v="0"/>
    <s v="Seattle"/>
    <x v="1"/>
  </r>
  <r>
    <s v="E01052"/>
    <x v="427"/>
    <x v="0"/>
    <x v="6"/>
    <s v="Research &amp; Development"/>
    <x v="1"/>
    <x v="1"/>
    <x v="15"/>
    <x v="423"/>
    <x v="430"/>
    <x v="15"/>
    <x v="1"/>
    <s v="Shanghai"/>
    <x v="33"/>
  </r>
  <r>
    <s v="E04165"/>
    <x v="428"/>
    <x v="0"/>
    <x v="6"/>
    <s v="Manufacturing"/>
    <x v="0"/>
    <x v="1"/>
    <x v="6"/>
    <x v="424"/>
    <x v="431"/>
    <x v="28"/>
    <x v="1"/>
    <s v="Chongqing"/>
    <x v="1"/>
  </r>
  <r>
    <s v="E02295"/>
    <x v="429"/>
    <x v="7"/>
    <x v="2"/>
    <s v="Corporate"/>
    <x v="1"/>
    <x v="2"/>
    <x v="40"/>
    <x v="425"/>
    <x v="432"/>
    <x v="1"/>
    <x v="0"/>
    <s v="Chicago"/>
    <x v="1"/>
  </r>
  <r>
    <s v="E04546"/>
    <x v="430"/>
    <x v="21"/>
    <x v="0"/>
    <s v="Corporate"/>
    <x v="0"/>
    <x v="2"/>
    <x v="34"/>
    <x v="426"/>
    <x v="433"/>
    <x v="1"/>
    <x v="0"/>
    <s v="Columbus"/>
    <x v="1"/>
  </r>
  <r>
    <s v="E04217"/>
    <x v="431"/>
    <x v="27"/>
    <x v="0"/>
    <s v="Manufacturing"/>
    <x v="0"/>
    <x v="0"/>
    <x v="25"/>
    <x v="49"/>
    <x v="434"/>
    <x v="1"/>
    <x v="0"/>
    <s v="Chicago"/>
    <x v="1"/>
  </r>
  <r>
    <s v="E00650"/>
    <x v="432"/>
    <x v="20"/>
    <x v="4"/>
    <s v="Research &amp; Development"/>
    <x v="0"/>
    <x v="1"/>
    <x v="15"/>
    <x v="427"/>
    <x v="435"/>
    <x v="1"/>
    <x v="1"/>
    <s v="Chengdu"/>
    <x v="1"/>
  </r>
  <r>
    <s v="E00344"/>
    <x v="433"/>
    <x v="2"/>
    <x v="0"/>
    <s v="Research &amp; Development"/>
    <x v="0"/>
    <x v="1"/>
    <x v="27"/>
    <x v="428"/>
    <x v="436"/>
    <x v="14"/>
    <x v="1"/>
    <s v="Beijing"/>
    <x v="1"/>
  </r>
  <r>
    <s v="E04645"/>
    <x v="434"/>
    <x v="9"/>
    <x v="6"/>
    <s v="Corporate"/>
    <x v="1"/>
    <x v="1"/>
    <x v="4"/>
    <x v="186"/>
    <x v="437"/>
    <x v="32"/>
    <x v="0"/>
    <s v="Chicago"/>
    <x v="1"/>
  </r>
  <r>
    <s v="E03880"/>
    <x v="435"/>
    <x v="7"/>
    <x v="3"/>
    <s v="Speciality Products"/>
    <x v="0"/>
    <x v="2"/>
    <x v="16"/>
    <x v="429"/>
    <x v="438"/>
    <x v="1"/>
    <x v="0"/>
    <s v="Phoenix"/>
    <x v="1"/>
  </r>
  <r>
    <s v="E02730"/>
    <x v="436"/>
    <x v="10"/>
    <x v="5"/>
    <s v="Corporate"/>
    <x v="1"/>
    <x v="3"/>
    <x v="30"/>
    <x v="430"/>
    <x v="439"/>
    <x v="1"/>
    <x v="2"/>
    <s v="Rio de Janerio"/>
    <x v="1"/>
  </r>
  <r>
    <s v="E04517"/>
    <x v="437"/>
    <x v="6"/>
    <x v="6"/>
    <s v="Speciality Products"/>
    <x v="0"/>
    <x v="1"/>
    <x v="19"/>
    <x v="431"/>
    <x v="440"/>
    <x v="6"/>
    <x v="0"/>
    <s v="Miami"/>
    <x v="1"/>
  </r>
  <r>
    <s v="E00965"/>
    <x v="438"/>
    <x v="3"/>
    <x v="0"/>
    <s v="Speciality Products"/>
    <x v="1"/>
    <x v="1"/>
    <x v="26"/>
    <x v="432"/>
    <x v="441"/>
    <x v="6"/>
    <x v="1"/>
    <s v="Shanghai"/>
    <x v="1"/>
  </r>
  <r>
    <s v="E04639"/>
    <x v="439"/>
    <x v="32"/>
    <x v="0"/>
    <s v="Manufacturing"/>
    <x v="0"/>
    <x v="2"/>
    <x v="40"/>
    <x v="433"/>
    <x v="442"/>
    <x v="1"/>
    <x v="0"/>
    <s v="Seattle"/>
    <x v="1"/>
  </r>
  <r>
    <s v="E00465"/>
    <x v="440"/>
    <x v="22"/>
    <x v="5"/>
    <s v="Research &amp; Development"/>
    <x v="1"/>
    <x v="2"/>
    <x v="39"/>
    <x v="434"/>
    <x v="443"/>
    <x v="1"/>
    <x v="0"/>
    <s v="Seattle"/>
    <x v="1"/>
  </r>
  <r>
    <s v="E03058"/>
    <x v="441"/>
    <x v="9"/>
    <x v="0"/>
    <s v="Research &amp; Development"/>
    <x v="1"/>
    <x v="1"/>
    <x v="25"/>
    <x v="435"/>
    <x v="444"/>
    <x v="32"/>
    <x v="1"/>
    <s v="Shanghai"/>
    <x v="1"/>
  </r>
  <r>
    <s v="E02337"/>
    <x v="442"/>
    <x v="7"/>
    <x v="3"/>
    <s v="Corporate"/>
    <x v="0"/>
    <x v="1"/>
    <x v="5"/>
    <x v="436"/>
    <x v="445"/>
    <x v="1"/>
    <x v="1"/>
    <s v="Chongqing"/>
    <x v="1"/>
  </r>
  <r>
    <s v="E04927"/>
    <x v="443"/>
    <x v="4"/>
    <x v="1"/>
    <s v="Manufacturing"/>
    <x v="1"/>
    <x v="2"/>
    <x v="0"/>
    <x v="437"/>
    <x v="446"/>
    <x v="1"/>
    <x v="0"/>
    <s v="Miami"/>
    <x v="1"/>
  </r>
  <r>
    <s v="E03799"/>
    <x v="444"/>
    <x v="4"/>
    <x v="1"/>
    <s v="Speciality Products"/>
    <x v="0"/>
    <x v="1"/>
    <x v="20"/>
    <x v="438"/>
    <x v="447"/>
    <x v="1"/>
    <x v="0"/>
    <s v="Phoenix"/>
    <x v="1"/>
  </r>
  <r>
    <s v="E04538"/>
    <x v="445"/>
    <x v="21"/>
    <x v="0"/>
    <s v="Corporate"/>
    <x v="0"/>
    <x v="1"/>
    <x v="26"/>
    <x v="439"/>
    <x v="448"/>
    <x v="1"/>
    <x v="1"/>
    <s v="Chongqing"/>
    <x v="1"/>
  </r>
  <r>
    <s v="E02633"/>
    <x v="446"/>
    <x v="9"/>
    <x v="2"/>
    <s v="Manufacturing"/>
    <x v="0"/>
    <x v="0"/>
    <x v="36"/>
    <x v="440"/>
    <x v="449"/>
    <x v="34"/>
    <x v="0"/>
    <s v="Columbus"/>
    <x v="1"/>
  </r>
  <r>
    <s v="E02965"/>
    <x v="447"/>
    <x v="0"/>
    <x v="1"/>
    <s v="Research &amp; Development"/>
    <x v="1"/>
    <x v="1"/>
    <x v="19"/>
    <x v="441"/>
    <x v="20"/>
    <x v="0"/>
    <x v="0"/>
    <s v="Seattle"/>
    <x v="1"/>
  </r>
  <r>
    <s v="E04345"/>
    <x v="448"/>
    <x v="11"/>
    <x v="5"/>
    <s v="Speciality Products"/>
    <x v="0"/>
    <x v="2"/>
    <x v="14"/>
    <x v="442"/>
    <x v="450"/>
    <x v="4"/>
    <x v="0"/>
    <s v="Chicago"/>
    <x v="1"/>
  </r>
  <r>
    <s v="E02895"/>
    <x v="449"/>
    <x v="2"/>
    <x v="1"/>
    <s v="Research &amp; Development"/>
    <x v="0"/>
    <x v="3"/>
    <x v="13"/>
    <x v="443"/>
    <x v="451"/>
    <x v="0"/>
    <x v="2"/>
    <s v="Manaus"/>
    <x v="1"/>
  </r>
  <r>
    <s v="E01132"/>
    <x v="450"/>
    <x v="3"/>
    <x v="0"/>
    <s v="Research &amp; Development"/>
    <x v="0"/>
    <x v="2"/>
    <x v="34"/>
    <x v="444"/>
    <x v="452"/>
    <x v="17"/>
    <x v="0"/>
    <s v="Seattle"/>
    <x v="34"/>
  </r>
  <r>
    <s v="E00758"/>
    <x v="451"/>
    <x v="5"/>
    <x v="2"/>
    <s v="Manufacturing"/>
    <x v="1"/>
    <x v="1"/>
    <x v="25"/>
    <x v="445"/>
    <x v="453"/>
    <x v="1"/>
    <x v="1"/>
    <s v="Shanghai"/>
    <x v="1"/>
  </r>
  <r>
    <s v="E03750"/>
    <x v="452"/>
    <x v="2"/>
    <x v="5"/>
    <s v="Speciality Products"/>
    <x v="1"/>
    <x v="1"/>
    <x v="14"/>
    <x v="446"/>
    <x v="454"/>
    <x v="10"/>
    <x v="1"/>
    <s v="Chengdu"/>
    <x v="1"/>
  </r>
  <r>
    <s v="E00144"/>
    <x v="453"/>
    <x v="8"/>
    <x v="5"/>
    <s v="Research &amp; Development"/>
    <x v="1"/>
    <x v="1"/>
    <x v="0"/>
    <x v="447"/>
    <x v="455"/>
    <x v="1"/>
    <x v="1"/>
    <s v="Beijing"/>
    <x v="1"/>
  </r>
  <r>
    <s v="E02943"/>
    <x v="454"/>
    <x v="4"/>
    <x v="6"/>
    <s v="Corporate"/>
    <x v="0"/>
    <x v="3"/>
    <x v="24"/>
    <x v="448"/>
    <x v="456"/>
    <x v="1"/>
    <x v="0"/>
    <s v="Chicago"/>
    <x v="1"/>
  </r>
  <r>
    <s v="E03901"/>
    <x v="455"/>
    <x v="2"/>
    <x v="6"/>
    <s v="Corporate"/>
    <x v="1"/>
    <x v="1"/>
    <x v="15"/>
    <x v="449"/>
    <x v="457"/>
    <x v="9"/>
    <x v="1"/>
    <s v="Chongqing"/>
    <x v="1"/>
  </r>
  <r>
    <s v="E03461"/>
    <x v="456"/>
    <x v="20"/>
    <x v="4"/>
    <s v="Research &amp; Development"/>
    <x v="1"/>
    <x v="1"/>
    <x v="25"/>
    <x v="450"/>
    <x v="458"/>
    <x v="1"/>
    <x v="0"/>
    <s v="Austin"/>
    <x v="35"/>
  </r>
  <r>
    <s v="E03490"/>
    <x v="457"/>
    <x v="0"/>
    <x v="4"/>
    <s v="Corporate"/>
    <x v="1"/>
    <x v="3"/>
    <x v="31"/>
    <x v="451"/>
    <x v="459"/>
    <x v="0"/>
    <x v="0"/>
    <s v="Phoenix"/>
    <x v="1"/>
  </r>
  <r>
    <s v="E04466"/>
    <x v="458"/>
    <x v="32"/>
    <x v="0"/>
    <s v="Corporate"/>
    <x v="1"/>
    <x v="0"/>
    <x v="36"/>
    <x v="452"/>
    <x v="460"/>
    <x v="1"/>
    <x v="0"/>
    <s v="Austin"/>
    <x v="1"/>
  </r>
  <r>
    <s v="E03226"/>
    <x v="459"/>
    <x v="9"/>
    <x v="1"/>
    <s v="Corporate"/>
    <x v="1"/>
    <x v="2"/>
    <x v="21"/>
    <x v="453"/>
    <x v="461"/>
    <x v="34"/>
    <x v="0"/>
    <s v="Seattle"/>
    <x v="1"/>
  </r>
  <r>
    <s v="E04607"/>
    <x v="460"/>
    <x v="9"/>
    <x v="6"/>
    <s v="Corporate"/>
    <x v="1"/>
    <x v="2"/>
    <x v="3"/>
    <x v="454"/>
    <x v="462"/>
    <x v="7"/>
    <x v="0"/>
    <s v="Columbus"/>
    <x v="1"/>
  </r>
  <r>
    <s v="E02678"/>
    <x v="461"/>
    <x v="2"/>
    <x v="5"/>
    <s v="Corporate"/>
    <x v="1"/>
    <x v="3"/>
    <x v="15"/>
    <x v="455"/>
    <x v="463"/>
    <x v="14"/>
    <x v="2"/>
    <s v="Sao Paulo"/>
    <x v="1"/>
  </r>
  <r>
    <s v="E02190"/>
    <x v="462"/>
    <x v="22"/>
    <x v="5"/>
    <s v="Manufacturing"/>
    <x v="1"/>
    <x v="2"/>
    <x v="4"/>
    <x v="456"/>
    <x v="464"/>
    <x v="1"/>
    <x v="0"/>
    <s v="Columbus"/>
    <x v="1"/>
  </r>
  <r>
    <s v="E00747"/>
    <x v="463"/>
    <x v="1"/>
    <x v="0"/>
    <s v="Speciality Products"/>
    <x v="0"/>
    <x v="2"/>
    <x v="1"/>
    <x v="457"/>
    <x v="465"/>
    <x v="1"/>
    <x v="0"/>
    <s v="Seattle"/>
    <x v="1"/>
  </r>
  <r>
    <s v="E00268"/>
    <x v="464"/>
    <x v="2"/>
    <x v="5"/>
    <s v="Corporate"/>
    <x v="1"/>
    <x v="3"/>
    <x v="35"/>
    <x v="458"/>
    <x v="466"/>
    <x v="9"/>
    <x v="2"/>
    <s v="Rio de Janerio"/>
    <x v="1"/>
  </r>
  <r>
    <s v="E01416"/>
    <x v="465"/>
    <x v="13"/>
    <x v="3"/>
    <s v="Manufacturing"/>
    <x v="1"/>
    <x v="0"/>
    <x v="23"/>
    <x v="459"/>
    <x v="467"/>
    <x v="1"/>
    <x v="0"/>
    <s v="Phoenix"/>
    <x v="1"/>
  </r>
  <r>
    <s v="E01524"/>
    <x v="466"/>
    <x v="3"/>
    <x v="0"/>
    <s v="Corporate"/>
    <x v="1"/>
    <x v="0"/>
    <x v="11"/>
    <x v="460"/>
    <x v="468"/>
    <x v="24"/>
    <x v="0"/>
    <s v="Austin"/>
    <x v="1"/>
  </r>
  <r>
    <s v="E03849"/>
    <x v="467"/>
    <x v="10"/>
    <x v="5"/>
    <s v="Manufacturing"/>
    <x v="0"/>
    <x v="1"/>
    <x v="2"/>
    <x v="19"/>
    <x v="469"/>
    <x v="1"/>
    <x v="1"/>
    <s v="Shanghai"/>
    <x v="1"/>
  </r>
  <r>
    <s v="E02801"/>
    <x v="468"/>
    <x v="0"/>
    <x v="2"/>
    <s v="Corporate"/>
    <x v="1"/>
    <x v="0"/>
    <x v="10"/>
    <x v="461"/>
    <x v="470"/>
    <x v="15"/>
    <x v="0"/>
    <s v="Phoenix"/>
    <x v="1"/>
  </r>
  <r>
    <s v="E04155"/>
    <x v="469"/>
    <x v="4"/>
    <x v="6"/>
    <s v="Research &amp; Development"/>
    <x v="1"/>
    <x v="3"/>
    <x v="34"/>
    <x v="462"/>
    <x v="471"/>
    <x v="1"/>
    <x v="2"/>
    <s v="Rio de Janerio"/>
    <x v="1"/>
  </r>
  <r>
    <s v="E01952"/>
    <x v="470"/>
    <x v="32"/>
    <x v="0"/>
    <s v="Research &amp; Development"/>
    <x v="1"/>
    <x v="1"/>
    <x v="15"/>
    <x v="463"/>
    <x v="472"/>
    <x v="1"/>
    <x v="0"/>
    <s v="Columbus"/>
    <x v="1"/>
  </r>
  <r>
    <s v="E00116"/>
    <x v="471"/>
    <x v="7"/>
    <x v="2"/>
    <s v="Speciality Products"/>
    <x v="0"/>
    <x v="1"/>
    <x v="14"/>
    <x v="464"/>
    <x v="473"/>
    <x v="1"/>
    <x v="0"/>
    <s v="Phoenix"/>
    <x v="1"/>
  </r>
  <r>
    <s v="E04811"/>
    <x v="472"/>
    <x v="17"/>
    <x v="5"/>
    <s v="Speciality Products"/>
    <x v="0"/>
    <x v="3"/>
    <x v="1"/>
    <x v="465"/>
    <x v="474"/>
    <x v="1"/>
    <x v="2"/>
    <s v="Rio de Janerio"/>
    <x v="1"/>
  </r>
  <r>
    <s v="E00624"/>
    <x v="473"/>
    <x v="2"/>
    <x v="3"/>
    <s v="Speciality Products"/>
    <x v="1"/>
    <x v="2"/>
    <x v="12"/>
    <x v="466"/>
    <x v="475"/>
    <x v="27"/>
    <x v="0"/>
    <s v="Miami"/>
    <x v="1"/>
  </r>
  <r>
    <s v="E03404"/>
    <x v="474"/>
    <x v="17"/>
    <x v="5"/>
    <s v="Speciality Products"/>
    <x v="0"/>
    <x v="3"/>
    <x v="34"/>
    <x v="467"/>
    <x v="476"/>
    <x v="1"/>
    <x v="2"/>
    <s v="Manaus"/>
    <x v="1"/>
  </r>
  <r>
    <s v="E01845"/>
    <x v="475"/>
    <x v="6"/>
    <x v="1"/>
    <s v="Research &amp; Development"/>
    <x v="1"/>
    <x v="3"/>
    <x v="36"/>
    <x v="468"/>
    <x v="477"/>
    <x v="6"/>
    <x v="2"/>
    <s v="Sao Paulo"/>
    <x v="36"/>
  </r>
  <r>
    <s v="E04784"/>
    <x v="476"/>
    <x v="1"/>
    <x v="0"/>
    <s v="Research &amp; Development"/>
    <x v="1"/>
    <x v="1"/>
    <x v="17"/>
    <x v="469"/>
    <x v="478"/>
    <x v="1"/>
    <x v="1"/>
    <s v="Beijing"/>
    <x v="1"/>
  </r>
  <r>
    <s v="E00145"/>
    <x v="477"/>
    <x v="4"/>
    <x v="2"/>
    <s v="Research &amp; Development"/>
    <x v="1"/>
    <x v="3"/>
    <x v="32"/>
    <x v="470"/>
    <x v="479"/>
    <x v="1"/>
    <x v="2"/>
    <s v="Manaus"/>
    <x v="1"/>
  </r>
  <r>
    <s v="E00218"/>
    <x v="478"/>
    <x v="9"/>
    <x v="2"/>
    <s v="Speciality Products"/>
    <x v="1"/>
    <x v="1"/>
    <x v="40"/>
    <x v="471"/>
    <x v="480"/>
    <x v="13"/>
    <x v="0"/>
    <s v="Austin"/>
    <x v="1"/>
  </r>
  <r>
    <s v="E02185"/>
    <x v="479"/>
    <x v="15"/>
    <x v="4"/>
    <s v="Research &amp; Development"/>
    <x v="0"/>
    <x v="1"/>
    <x v="33"/>
    <x v="472"/>
    <x v="481"/>
    <x v="1"/>
    <x v="1"/>
    <s v="Chongqing"/>
    <x v="1"/>
  </r>
  <r>
    <s v="E01070"/>
    <x v="480"/>
    <x v="9"/>
    <x v="0"/>
    <s v="Corporate"/>
    <x v="1"/>
    <x v="2"/>
    <x v="31"/>
    <x v="473"/>
    <x v="482"/>
    <x v="16"/>
    <x v="0"/>
    <s v="Chicago"/>
    <x v="1"/>
  </r>
  <r>
    <s v="E03807"/>
    <x v="481"/>
    <x v="0"/>
    <x v="6"/>
    <s v="Manufacturing"/>
    <x v="1"/>
    <x v="1"/>
    <x v="20"/>
    <x v="474"/>
    <x v="483"/>
    <x v="0"/>
    <x v="1"/>
    <s v="Beijing"/>
    <x v="1"/>
  </r>
  <r>
    <s v="E00784"/>
    <x v="482"/>
    <x v="31"/>
    <x v="0"/>
    <s v="Corporate"/>
    <x v="0"/>
    <x v="1"/>
    <x v="33"/>
    <x v="475"/>
    <x v="484"/>
    <x v="1"/>
    <x v="1"/>
    <s v="Chongqing"/>
    <x v="1"/>
  </r>
  <r>
    <s v="E04925"/>
    <x v="483"/>
    <x v="27"/>
    <x v="0"/>
    <s v="Manufacturing"/>
    <x v="0"/>
    <x v="0"/>
    <x v="34"/>
    <x v="476"/>
    <x v="485"/>
    <x v="1"/>
    <x v="0"/>
    <s v="Seattle"/>
    <x v="1"/>
  </r>
  <r>
    <s v="E04448"/>
    <x v="484"/>
    <x v="4"/>
    <x v="1"/>
    <s v="Corporate"/>
    <x v="1"/>
    <x v="3"/>
    <x v="8"/>
    <x v="477"/>
    <x v="486"/>
    <x v="1"/>
    <x v="2"/>
    <s v="Sao Paulo"/>
    <x v="37"/>
  </r>
  <r>
    <s v="E04817"/>
    <x v="485"/>
    <x v="4"/>
    <x v="3"/>
    <s v="Research &amp; Development"/>
    <x v="0"/>
    <x v="3"/>
    <x v="26"/>
    <x v="478"/>
    <x v="487"/>
    <x v="1"/>
    <x v="2"/>
    <s v="Sao Paulo"/>
    <x v="1"/>
  </r>
  <r>
    <s v="E00325"/>
    <x v="486"/>
    <x v="9"/>
    <x v="6"/>
    <s v="Research &amp; Development"/>
    <x v="1"/>
    <x v="1"/>
    <x v="38"/>
    <x v="479"/>
    <x v="488"/>
    <x v="30"/>
    <x v="1"/>
    <s v="Shanghai"/>
    <x v="1"/>
  </r>
  <r>
    <s v="E00403"/>
    <x v="487"/>
    <x v="20"/>
    <x v="4"/>
    <s v="Manufacturing"/>
    <x v="0"/>
    <x v="3"/>
    <x v="32"/>
    <x v="480"/>
    <x v="489"/>
    <x v="1"/>
    <x v="0"/>
    <s v="Austin"/>
    <x v="1"/>
  </r>
  <r>
    <s v="E00436"/>
    <x v="488"/>
    <x v="3"/>
    <x v="0"/>
    <s v="Manufacturing"/>
    <x v="1"/>
    <x v="3"/>
    <x v="33"/>
    <x v="481"/>
    <x v="490"/>
    <x v="6"/>
    <x v="0"/>
    <s v="Seattle"/>
    <x v="1"/>
  </r>
  <r>
    <s v="E04358"/>
    <x v="489"/>
    <x v="20"/>
    <x v="4"/>
    <s v="Manufacturing"/>
    <x v="1"/>
    <x v="3"/>
    <x v="8"/>
    <x v="482"/>
    <x v="491"/>
    <x v="1"/>
    <x v="0"/>
    <s v="Columbus"/>
    <x v="1"/>
  </r>
  <r>
    <s v="E04662"/>
    <x v="490"/>
    <x v="0"/>
    <x v="4"/>
    <s v="Corporate"/>
    <x v="0"/>
    <x v="2"/>
    <x v="33"/>
    <x v="483"/>
    <x v="492"/>
    <x v="19"/>
    <x v="0"/>
    <s v="Phoenix"/>
    <x v="1"/>
  </r>
  <r>
    <s v="E01496"/>
    <x v="491"/>
    <x v="14"/>
    <x v="0"/>
    <s v="Manufacturing"/>
    <x v="0"/>
    <x v="3"/>
    <x v="26"/>
    <x v="484"/>
    <x v="493"/>
    <x v="1"/>
    <x v="0"/>
    <s v="Columbus"/>
    <x v="1"/>
  </r>
  <r>
    <s v="E01870"/>
    <x v="492"/>
    <x v="2"/>
    <x v="1"/>
    <s v="Corporate"/>
    <x v="1"/>
    <x v="1"/>
    <x v="32"/>
    <x v="485"/>
    <x v="494"/>
    <x v="9"/>
    <x v="1"/>
    <s v="Chongqing"/>
    <x v="1"/>
  </r>
  <r>
    <s v="E03971"/>
    <x v="493"/>
    <x v="0"/>
    <x v="6"/>
    <s v="Research &amp; Development"/>
    <x v="0"/>
    <x v="1"/>
    <x v="6"/>
    <x v="486"/>
    <x v="495"/>
    <x v="4"/>
    <x v="0"/>
    <s v="Columbus"/>
    <x v="1"/>
  </r>
  <r>
    <s v="E03616"/>
    <x v="494"/>
    <x v="6"/>
    <x v="0"/>
    <s v="Research &amp; Development"/>
    <x v="1"/>
    <x v="2"/>
    <x v="30"/>
    <x v="487"/>
    <x v="496"/>
    <x v="4"/>
    <x v="0"/>
    <s v="Austin"/>
    <x v="1"/>
  </r>
  <r>
    <s v="E00153"/>
    <x v="495"/>
    <x v="17"/>
    <x v="5"/>
    <s v="Corporate"/>
    <x v="0"/>
    <x v="2"/>
    <x v="38"/>
    <x v="488"/>
    <x v="497"/>
    <x v="1"/>
    <x v="0"/>
    <s v="Seattle"/>
    <x v="1"/>
  </r>
  <r>
    <s v="E02313"/>
    <x v="496"/>
    <x v="23"/>
    <x v="0"/>
    <s v="Manufacturing"/>
    <x v="1"/>
    <x v="1"/>
    <x v="2"/>
    <x v="489"/>
    <x v="498"/>
    <x v="1"/>
    <x v="1"/>
    <s v="Shanghai"/>
    <x v="1"/>
  </r>
  <r>
    <s v="E02960"/>
    <x v="497"/>
    <x v="4"/>
    <x v="3"/>
    <s v="Manufacturing"/>
    <x v="0"/>
    <x v="2"/>
    <x v="16"/>
    <x v="490"/>
    <x v="499"/>
    <x v="1"/>
    <x v="0"/>
    <s v="Chicago"/>
    <x v="1"/>
  </r>
  <r>
    <s v="E00096"/>
    <x v="498"/>
    <x v="25"/>
    <x v="5"/>
    <s v="Manufacturing"/>
    <x v="0"/>
    <x v="3"/>
    <x v="23"/>
    <x v="491"/>
    <x v="500"/>
    <x v="1"/>
    <x v="2"/>
    <s v="Sao Paulo"/>
    <x v="1"/>
  </r>
  <r>
    <s v="E02140"/>
    <x v="499"/>
    <x v="9"/>
    <x v="4"/>
    <s v="Speciality Products"/>
    <x v="0"/>
    <x v="1"/>
    <x v="15"/>
    <x v="492"/>
    <x v="501"/>
    <x v="18"/>
    <x v="0"/>
    <s v="Miami"/>
    <x v="1"/>
  </r>
  <r>
    <s v="E00826"/>
    <x v="500"/>
    <x v="7"/>
    <x v="3"/>
    <s v="Corporate"/>
    <x v="0"/>
    <x v="1"/>
    <x v="0"/>
    <x v="493"/>
    <x v="502"/>
    <x v="1"/>
    <x v="1"/>
    <s v="Chongqing"/>
    <x v="1"/>
  </r>
  <r>
    <s v="E03881"/>
    <x v="501"/>
    <x v="27"/>
    <x v="0"/>
    <s v="Corporate"/>
    <x v="1"/>
    <x v="0"/>
    <x v="21"/>
    <x v="494"/>
    <x v="503"/>
    <x v="1"/>
    <x v="0"/>
    <s v="Miami"/>
    <x v="38"/>
  </r>
  <r>
    <s v="E02604"/>
    <x v="502"/>
    <x v="0"/>
    <x v="1"/>
    <s v="Corporate"/>
    <x v="0"/>
    <x v="0"/>
    <x v="1"/>
    <x v="495"/>
    <x v="504"/>
    <x v="19"/>
    <x v="0"/>
    <s v="Austin"/>
    <x v="1"/>
  </r>
  <r>
    <s v="E02613"/>
    <x v="503"/>
    <x v="4"/>
    <x v="2"/>
    <s v="Speciality Products"/>
    <x v="1"/>
    <x v="1"/>
    <x v="20"/>
    <x v="496"/>
    <x v="505"/>
    <x v="1"/>
    <x v="1"/>
    <s v="Shanghai"/>
    <x v="1"/>
  </r>
  <r>
    <s v="E00864"/>
    <x v="504"/>
    <x v="6"/>
    <x v="3"/>
    <s v="Speciality Products"/>
    <x v="0"/>
    <x v="3"/>
    <x v="30"/>
    <x v="497"/>
    <x v="506"/>
    <x v="5"/>
    <x v="0"/>
    <s v="Seattle"/>
    <x v="1"/>
  </r>
  <r>
    <s v="E01760"/>
    <x v="505"/>
    <x v="26"/>
    <x v="2"/>
    <s v="Speciality Products"/>
    <x v="0"/>
    <x v="3"/>
    <x v="3"/>
    <x v="498"/>
    <x v="507"/>
    <x v="1"/>
    <x v="2"/>
    <s v="Sao Paulo"/>
    <x v="1"/>
  </r>
  <r>
    <s v="E03223"/>
    <x v="506"/>
    <x v="12"/>
    <x v="0"/>
    <s v="Research &amp; Development"/>
    <x v="1"/>
    <x v="2"/>
    <x v="15"/>
    <x v="499"/>
    <x v="508"/>
    <x v="1"/>
    <x v="0"/>
    <s v="Columbus"/>
    <x v="1"/>
  </r>
  <r>
    <s v="E01262"/>
    <x v="273"/>
    <x v="6"/>
    <x v="1"/>
    <s v="Manufacturing"/>
    <x v="1"/>
    <x v="1"/>
    <x v="2"/>
    <x v="342"/>
    <x v="509"/>
    <x v="3"/>
    <x v="1"/>
    <s v="Chongqing"/>
    <x v="1"/>
  </r>
  <r>
    <s v="E01075"/>
    <x v="507"/>
    <x v="13"/>
    <x v="1"/>
    <s v="Manufacturing"/>
    <x v="1"/>
    <x v="3"/>
    <x v="30"/>
    <x v="500"/>
    <x v="510"/>
    <x v="1"/>
    <x v="2"/>
    <s v="Sao Paulo"/>
    <x v="1"/>
  </r>
  <r>
    <s v="E00364"/>
    <x v="508"/>
    <x v="2"/>
    <x v="4"/>
    <s v="Manufacturing"/>
    <x v="1"/>
    <x v="2"/>
    <x v="2"/>
    <x v="501"/>
    <x v="511"/>
    <x v="7"/>
    <x v="0"/>
    <s v="Columbus"/>
    <x v="1"/>
  </r>
  <r>
    <s v="E04108"/>
    <x v="509"/>
    <x v="4"/>
    <x v="2"/>
    <s v="Manufacturing"/>
    <x v="0"/>
    <x v="3"/>
    <x v="29"/>
    <x v="502"/>
    <x v="512"/>
    <x v="1"/>
    <x v="2"/>
    <s v="Rio de Janerio"/>
    <x v="1"/>
  </r>
  <r>
    <s v="E02917"/>
    <x v="510"/>
    <x v="29"/>
    <x v="0"/>
    <s v="Speciality Products"/>
    <x v="1"/>
    <x v="3"/>
    <x v="4"/>
    <x v="503"/>
    <x v="513"/>
    <x v="1"/>
    <x v="2"/>
    <s v="Rio de Janerio"/>
    <x v="1"/>
  </r>
  <r>
    <s v="E03720"/>
    <x v="511"/>
    <x v="6"/>
    <x v="1"/>
    <s v="Corporate"/>
    <x v="0"/>
    <x v="2"/>
    <x v="35"/>
    <x v="504"/>
    <x v="514"/>
    <x v="17"/>
    <x v="0"/>
    <s v="Chicago"/>
    <x v="1"/>
  </r>
  <r>
    <s v="E03393"/>
    <x v="512"/>
    <x v="0"/>
    <x v="1"/>
    <s v="Manufacturing"/>
    <x v="1"/>
    <x v="3"/>
    <x v="30"/>
    <x v="505"/>
    <x v="515"/>
    <x v="0"/>
    <x v="2"/>
    <s v="Manaus"/>
    <x v="1"/>
  </r>
  <r>
    <s v="E02977"/>
    <x v="513"/>
    <x v="13"/>
    <x v="6"/>
    <s v="Manufacturing"/>
    <x v="1"/>
    <x v="1"/>
    <x v="27"/>
    <x v="506"/>
    <x v="516"/>
    <x v="1"/>
    <x v="1"/>
    <s v="Chengdu"/>
    <x v="39"/>
  </r>
  <r>
    <s v="E03371"/>
    <x v="514"/>
    <x v="9"/>
    <x v="0"/>
    <s v="Manufacturing"/>
    <x v="1"/>
    <x v="2"/>
    <x v="16"/>
    <x v="507"/>
    <x v="517"/>
    <x v="32"/>
    <x v="0"/>
    <s v="Miami"/>
    <x v="1"/>
  </r>
  <r>
    <s v="E02531"/>
    <x v="515"/>
    <x v="7"/>
    <x v="6"/>
    <s v="Manufacturing"/>
    <x v="1"/>
    <x v="2"/>
    <x v="21"/>
    <x v="508"/>
    <x v="518"/>
    <x v="1"/>
    <x v="0"/>
    <s v="Columbus"/>
    <x v="1"/>
  </r>
  <r>
    <s v="E02473"/>
    <x v="516"/>
    <x v="10"/>
    <x v="5"/>
    <s v="Speciality Products"/>
    <x v="1"/>
    <x v="1"/>
    <x v="7"/>
    <x v="509"/>
    <x v="519"/>
    <x v="1"/>
    <x v="1"/>
    <s v="Chongqing"/>
    <x v="1"/>
  </r>
  <r>
    <s v="E02468"/>
    <x v="517"/>
    <x v="9"/>
    <x v="6"/>
    <s v="Corporate"/>
    <x v="0"/>
    <x v="1"/>
    <x v="15"/>
    <x v="510"/>
    <x v="520"/>
    <x v="13"/>
    <x v="0"/>
    <s v="Chicago"/>
    <x v="1"/>
  </r>
  <r>
    <s v="E01499"/>
    <x v="518"/>
    <x v="3"/>
    <x v="0"/>
    <s v="Manufacturing"/>
    <x v="1"/>
    <x v="2"/>
    <x v="21"/>
    <x v="511"/>
    <x v="521"/>
    <x v="6"/>
    <x v="0"/>
    <s v="Phoenix"/>
    <x v="1"/>
  </r>
  <r>
    <s v="E03697"/>
    <x v="519"/>
    <x v="6"/>
    <x v="2"/>
    <s v="Corporate"/>
    <x v="1"/>
    <x v="2"/>
    <x v="21"/>
    <x v="512"/>
    <x v="522"/>
    <x v="4"/>
    <x v="0"/>
    <s v="Miami"/>
    <x v="1"/>
  </r>
  <r>
    <s v="E00593"/>
    <x v="520"/>
    <x v="29"/>
    <x v="0"/>
    <s v="Speciality Products"/>
    <x v="1"/>
    <x v="2"/>
    <x v="8"/>
    <x v="513"/>
    <x v="523"/>
    <x v="1"/>
    <x v="0"/>
    <s v="Miami"/>
    <x v="1"/>
  </r>
  <r>
    <s v="E01103"/>
    <x v="521"/>
    <x v="30"/>
    <x v="0"/>
    <s v="Research &amp; Development"/>
    <x v="0"/>
    <x v="3"/>
    <x v="0"/>
    <x v="514"/>
    <x v="524"/>
    <x v="1"/>
    <x v="0"/>
    <s v="Phoenix"/>
    <x v="1"/>
  </r>
  <r>
    <s v="E03889"/>
    <x v="522"/>
    <x v="6"/>
    <x v="4"/>
    <s v="Manufacturing"/>
    <x v="1"/>
    <x v="3"/>
    <x v="8"/>
    <x v="515"/>
    <x v="525"/>
    <x v="5"/>
    <x v="2"/>
    <s v="Rio de Janerio"/>
    <x v="1"/>
  </r>
  <r>
    <s v="E01958"/>
    <x v="523"/>
    <x v="32"/>
    <x v="0"/>
    <s v="Manufacturing"/>
    <x v="1"/>
    <x v="1"/>
    <x v="5"/>
    <x v="516"/>
    <x v="526"/>
    <x v="1"/>
    <x v="0"/>
    <s v="Chicago"/>
    <x v="1"/>
  </r>
  <r>
    <s v="E01870"/>
    <x v="524"/>
    <x v="3"/>
    <x v="0"/>
    <s v="Research &amp; Development"/>
    <x v="1"/>
    <x v="2"/>
    <x v="27"/>
    <x v="517"/>
    <x v="527"/>
    <x v="6"/>
    <x v="0"/>
    <s v="Seattle"/>
    <x v="1"/>
  </r>
  <r>
    <s v="E01167"/>
    <x v="525"/>
    <x v="18"/>
    <x v="5"/>
    <s v="Speciality Products"/>
    <x v="0"/>
    <x v="2"/>
    <x v="21"/>
    <x v="518"/>
    <x v="528"/>
    <x v="1"/>
    <x v="0"/>
    <s v="Phoenix"/>
    <x v="1"/>
  </r>
  <r>
    <s v="E00099"/>
    <x v="526"/>
    <x v="30"/>
    <x v="0"/>
    <s v="Manufacturing"/>
    <x v="0"/>
    <x v="3"/>
    <x v="18"/>
    <x v="519"/>
    <x v="529"/>
    <x v="1"/>
    <x v="0"/>
    <s v="Austin"/>
    <x v="1"/>
  </r>
  <r>
    <s v="E00044"/>
    <x v="527"/>
    <x v="9"/>
    <x v="0"/>
    <s v="Research &amp; Development"/>
    <x v="0"/>
    <x v="2"/>
    <x v="26"/>
    <x v="520"/>
    <x v="530"/>
    <x v="18"/>
    <x v="0"/>
    <s v="Miami"/>
    <x v="1"/>
  </r>
  <r>
    <s v="E00711"/>
    <x v="528"/>
    <x v="0"/>
    <x v="1"/>
    <s v="Corporate"/>
    <x v="0"/>
    <x v="1"/>
    <x v="19"/>
    <x v="521"/>
    <x v="531"/>
    <x v="19"/>
    <x v="0"/>
    <s v="Chicago"/>
    <x v="1"/>
  </r>
  <r>
    <s v="E04795"/>
    <x v="529"/>
    <x v="9"/>
    <x v="4"/>
    <s v="Corporate"/>
    <x v="0"/>
    <x v="0"/>
    <x v="21"/>
    <x v="522"/>
    <x v="532"/>
    <x v="7"/>
    <x v="0"/>
    <s v="Seattle"/>
    <x v="1"/>
  </r>
  <r>
    <s v="E03912"/>
    <x v="530"/>
    <x v="4"/>
    <x v="6"/>
    <s v="Corporate"/>
    <x v="1"/>
    <x v="2"/>
    <x v="29"/>
    <x v="523"/>
    <x v="533"/>
    <x v="1"/>
    <x v="0"/>
    <s v="Phoenix"/>
    <x v="1"/>
  </r>
  <r>
    <s v="E02103"/>
    <x v="531"/>
    <x v="16"/>
    <x v="4"/>
    <s v="Corporate"/>
    <x v="1"/>
    <x v="1"/>
    <x v="11"/>
    <x v="524"/>
    <x v="534"/>
    <x v="1"/>
    <x v="1"/>
    <s v="Chongqing"/>
    <x v="1"/>
  </r>
  <r>
    <s v="E04213"/>
    <x v="532"/>
    <x v="6"/>
    <x v="3"/>
    <s v="Corporate"/>
    <x v="0"/>
    <x v="1"/>
    <x v="27"/>
    <x v="525"/>
    <x v="535"/>
    <x v="24"/>
    <x v="1"/>
    <s v="Chongqing"/>
    <x v="1"/>
  </r>
  <r>
    <s v="E04756"/>
    <x v="533"/>
    <x v="21"/>
    <x v="0"/>
    <s v="Corporate"/>
    <x v="1"/>
    <x v="1"/>
    <x v="0"/>
    <x v="526"/>
    <x v="536"/>
    <x v="1"/>
    <x v="0"/>
    <s v="Austin"/>
    <x v="1"/>
  </r>
  <r>
    <s v="E04114"/>
    <x v="534"/>
    <x v="2"/>
    <x v="0"/>
    <s v="Research &amp; Development"/>
    <x v="1"/>
    <x v="1"/>
    <x v="0"/>
    <x v="527"/>
    <x v="537"/>
    <x v="9"/>
    <x v="1"/>
    <s v="Shanghai"/>
    <x v="1"/>
  </r>
  <r>
    <s v="E01423"/>
    <x v="535"/>
    <x v="9"/>
    <x v="0"/>
    <s v="Manufacturing"/>
    <x v="1"/>
    <x v="3"/>
    <x v="10"/>
    <x v="528"/>
    <x v="538"/>
    <x v="29"/>
    <x v="2"/>
    <s v="Manaus"/>
    <x v="1"/>
  </r>
  <r>
    <s v="E03181"/>
    <x v="536"/>
    <x v="25"/>
    <x v="5"/>
    <s v="Manufacturing"/>
    <x v="1"/>
    <x v="1"/>
    <x v="33"/>
    <x v="529"/>
    <x v="539"/>
    <x v="1"/>
    <x v="1"/>
    <s v="Beijing"/>
    <x v="1"/>
  </r>
  <r>
    <s v="E03305"/>
    <x v="537"/>
    <x v="6"/>
    <x v="3"/>
    <s v="Speciality Products"/>
    <x v="0"/>
    <x v="2"/>
    <x v="11"/>
    <x v="530"/>
    <x v="540"/>
    <x v="3"/>
    <x v="0"/>
    <s v="Chicago"/>
    <x v="1"/>
  </r>
  <r>
    <s v="E00703"/>
    <x v="538"/>
    <x v="11"/>
    <x v="5"/>
    <s v="Corporate"/>
    <x v="1"/>
    <x v="3"/>
    <x v="15"/>
    <x v="531"/>
    <x v="541"/>
    <x v="15"/>
    <x v="0"/>
    <s v="Chicago"/>
    <x v="1"/>
  </r>
  <r>
    <s v="E04403"/>
    <x v="539"/>
    <x v="6"/>
    <x v="3"/>
    <s v="Speciality Products"/>
    <x v="1"/>
    <x v="1"/>
    <x v="8"/>
    <x v="532"/>
    <x v="542"/>
    <x v="3"/>
    <x v="1"/>
    <s v="Shanghai"/>
    <x v="1"/>
  </r>
  <r>
    <s v="E00103"/>
    <x v="540"/>
    <x v="2"/>
    <x v="3"/>
    <s v="Speciality Products"/>
    <x v="0"/>
    <x v="1"/>
    <x v="7"/>
    <x v="533"/>
    <x v="543"/>
    <x v="2"/>
    <x v="0"/>
    <s v="Columbus"/>
    <x v="1"/>
  </r>
  <r>
    <s v="E04487"/>
    <x v="541"/>
    <x v="4"/>
    <x v="3"/>
    <s v="Speciality Products"/>
    <x v="0"/>
    <x v="1"/>
    <x v="15"/>
    <x v="534"/>
    <x v="544"/>
    <x v="1"/>
    <x v="1"/>
    <s v="Beijing"/>
    <x v="1"/>
  </r>
  <r>
    <s v="E01194"/>
    <x v="542"/>
    <x v="13"/>
    <x v="1"/>
    <s v="Speciality Products"/>
    <x v="0"/>
    <x v="2"/>
    <x v="27"/>
    <x v="535"/>
    <x v="545"/>
    <x v="1"/>
    <x v="0"/>
    <s v="Phoenix"/>
    <x v="1"/>
  </r>
  <r>
    <s v="E02179"/>
    <x v="543"/>
    <x v="8"/>
    <x v="5"/>
    <s v="Speciality Products"/>
    <x v="0"/>
    <x v="2"/>
    <x v="35"/>
    <x v="536"/>
    <x v="546"/>
    <x v="1"/>
    <x v="0"/>
    <s v="Chicago"/>
    <x v="1"/>
  </r>
  <r>
    <s v="E04242"/>
    <x v="544"/>
    <x v="22"/>
    <x v="5"/>
    <s v="Speciality Products"/>
    <x v="0"/>
    <x v="3"/>
    <x v="35"/>
    <x v="537"/>
    <x v="547"/>
    <x v="1"/>
    <x v="0"/>
    <s v="Seattle"/>
    <x v="1"/>
  </r>
  <r>
    <s v="E01371"/>
    <x v="545"/>
    <x v="9"/>
    <x v="6"/>
    <s v="Corporate"/>
    <x v="1"/>
    <x v="1"/>
    <x v="12"/>
    <x v="538"/>
    <x v="548"/>
    <x v="22"/>
    <x v="1"/>
    <s v="Chongqing"/>
    <x v="1"/>
  </r>
  <r>
    <s v="E03065"/>
    <x v="546"/>
    <x v="10"/>
    <x v="5"/>
    <s v="Research &amp; Development"/>
    <x v="1"/>
    <x v="3"/>
    <x v="12"/>
    <x v="539"/>
    <x v="549"/>
    <x v="1"/>
    <x v="0"/>
    <s v="Miami"/>
    <x v="1"/>
  </r>
  <r>
    <s v="E01377"/>
    <x v="547"/>
    <x v="10"/>
    <x v="5"/>
    <s v="Research &amp; Development"/>
    <x v="1"/>
    <x v="1"/>
    <x v="0"/>
    <x v="540"/>
    <x v="550"/>
    <x v="1"/>
    <x v="1"/>
    <s v="Shanghai"/>
    <x v="1"/>
  </r>
  <r>
    <s v="E03097"/>
    <x v="548"/>
    <x v="16"/>
    <x v="4"/>
    <s v="Manufacturing"/>
    <x v="1"/>
    <x v="0"/>
    <x v="15"/>
    <x v="541"/>
    <x v="551"/>
    <x v="1"/>
    <x v="0"/>
    <s v="Columbus"/>
    <x v="1"/>
  </r>
  <r>
    <s v="E01668"/>
    <x v="549"/>
    <x v="2"/>
    <x v="1"/>
    <s v="Corporate"/>
    <x v="0"/>
    <x v="1"/>
    <x v="26"/>
    <x v="542"/>
    <x v="552"/>
    <x v="2"/>
    <x v="1"/>
    <s v="Chongqing"/>
    <x v="1"/>
  </r>
  <r>
    <s v="E03354"/>
    <x v="550"/>
    <x v="30"/>
    <x v="0"/>
    <s v="Corporate"/>
    <x v="1"/>
    <x v="3"/>
    <x v="37"/>
    <x v="543"/>
    <x v="553"/>
    <x v="1"/>
    <x v="2"/>
    <s v="Rio de Janerio"/>
    <x v="1"/>
  </r>
  <r>
    <s v="E02088"/>
    <x v="551"/>
    <x v="0"/>
    <x v="1"/>
    <s v="Corporate"/>
    <x v="0"/>
    <x v="3"/>
    <x v="0"/>
    <x v="544"/>
    <x v="554"/>
    <x v="15"/>
    <x v="0"/>
    <s v="Phoenix"/>
    <x v="1"/>
  </r>
  <r>
    <s v="E03980"/>
    <x v="552"/>
    <x v="5"/>
    <x v="2"/>
    <s v="Speciality Products"/>
    <x v="0"/>
    <x v="1"/>
    <x v="15"/>
    <x v="545"/>
    <x v="555"/>
    <x v="1"/>
    <x v="0"/>
    <s v="Chicago"/>
    <x v="1"/>
  </r>
  <r>
    <s v="E00972"/>
    <x v="553"/>
    <x v="16"/>
    <x v="4"/>
    <s v="Research &amp; Development"/>
    <x v="0"/>
    <x v="3"/>
    <x v="27"/>
    <x v="546"/>
    <x v="556"/>
    <x v="1"/>
    <x v="2"/>
    <s v="Sao Paulo"/>
    <x v="1"/>
  </r>
  <r>
    <s v="E00824"/>
    <x v="554"/>
    <x v="13"/>
    <x v="6"/>
    <s v="Manufacturing"/>
    <x v="0"/>
    <x v="2"/>
    <x v="29"/>
    <x v="547"/>
    <x v="557"/>
    <x v="1"/>
    <x v="0"/>
    <s v="Chicago"/>
    <x v="1"/>
  </r>
  <r>
    <s v="E04359"/>
    <x v="555"/>
    <x v="29"/>
    <x v="0"/>
    <s v="Corporate"/>
    <x v="0"/>
    <x v="3"/>
    <x v="1"/>
    <x v="548"/>
    <x v="558"/>
    <x v="1"/>
    <x v="0"/>
    <s v="Seattle"/>
    <x v="1"/>
  </r>
  <r>
    <s v="E03113"/>
    <x v="556"/>
    <x v="6"/>
    <x v="3"/>
    <s v="Corporate"/>
    <x v="0"/>
    <x v="1"/>
    <x v="2"/>
    <x v="549"/>
    <x v="559"/>
    <x v="24"/>
    <x v="0"/>
    <s v="Austin"/>
    <x v="1"/>
  </r>
  <r>
    <s v="E01488"/>
    <x v="557"/>
    <x v="2"/>
    <x v="2"/>
    <s v="Manufacturing"/>
    <x v="0"/>
    <x v="2"/>
    <x v="22"/>
    <x v="550"/>
    <x v="560"/>
    <x v="27"/>
    <x v="0"/>
    <s v="Seattle"/>
    <x v="1"/>
  </r>
  <r>
    <s v="E01787"/>
    <x v="558"/>
    <x v="2"/>
    <x v="5"/>
    <s v="Corporate"/>
    <x v="0"/>
    <x v="3"/>
    <x v="5"/>
    <x v="551"/>
    <x v="561"/>
    <x v="35"/>
    <x v="0"/>
    <s v="Austin"/>
    <x v="1"/>
  </r>
  <r>
    <s v="E03550"/>
    <x v="559"/>
    <x v="0"/>
    <x v="6"/>
    <s v="Speciality Products"/>
    <x v="0"/>
    <x v="1"/>
    <x v="25"/>
    <x v="552"/>
    <x v="562"/>
    <x v="28"/>
    <x v="0"/>
    <s v="Phoenix"/>
    <x v="1"/>
  </r>
  <r>
    <s v="E01052"/>
    <x v="560"/>
    <x v="7"/>
    <x v="2"/>
    <s v="Corporate"/>
    <x v="1"/>
    <x v="1"/>
    <x v="28"/>
    <x v="553"/>
    <x v="563"/>
    <x v="1"/>
    <x v="0"/>
    <s v="Miami"/>
    <x v="1"/>
  </r>
  <r>
    <s v="E04799"/>
    <x v="561"/>
    <x v="15"/>
    <x v="4"/>
    <s v="Corporate"/>
    <x v="0"/>
    <x v="2"/>
    <x v="23"/>
    <x v="554"/>
    <x v="564"/>
    <x v="1"/>
    <x v="0"/>
    <s v="Phoenix"/>
    <x v="1"/>
  </r>
  <r>
    <s v="E03402"/>
    <x v="562"/>
    <x v="17"/>
    <x v="5"/>
    <s v="Manufacturing"/>
    <x v="1"/>
    <x v="1"/>
    <x v="33"/>
    <x v="555"/>
    <x v="565"/>
    <x v="1"/>
    <x v="1"/>
    <s v="Chongqing"/>
    <x v="1"/>
  </r>
  <r>
    <s v="E04128"/>
    <x v="563"/>
    <x v="13"/>
    <x v="2"/>
    <s v="Speciality Products"/>
    <x v="1"/>
    <x v="1"/>
    <x v="0"/>
    <x v="556"/>
    <x v="566"/>
    <x v="1"/>
    <x v="0"/>
    <s v="Miami"/>
    <x v="1"/>
  </r>
  <r>
    <s v="E00013"/>
    <x v="564"/>
    <x v="4"/>
    <x v="1"/>
    <s v="Speciality Products"/>
    <x v="0"/>
    <x v="1"/>
    <x v="29"/>
    <x v="557"/>
    <x v="567"/>
    <x v="1"/>
    <x v="0"/>
    <s v="Miami"/>
    <x v="1"/>
  </r>
  <r>
    <s v="E03114"/>
    <x v="565"/>
    <x v="25"/>
    <x v="5"/>
    <s v="Speciality Products"/>
    <x v="1"/>
    <x v="3"/>
    <x v="39"/>
    <x v="558"/>
    <x v="568"/>
    <x v="1"/>
    <x v="0"/>
    <s v="Miami"/>
    <x v="1"/>
  </r>
  <r>
    <s v="E04004"/>
    <x v="566"/>
    <x v="22"/>
    <x v="5"/>
    <s v="Research &amp; Development"/>
    <x v="0"/>
    <x v="1"/>
    <x v="9"/>
    <x v="559"/>
    <x v="569"/>
    <x v="1"/>
    <x v="0"/>
    <s v="Columbus"/>
    <x v="1"/>
  </r>
  <r>
    <s v="E04472"/>
    <x v="567"/>
    <x v="13"/>
    <x v="6"/>
    <s v="Manufacturing"/>
    <x v="1"/>
    <x v="0"/>
    <x v="25"/>
    <x v="560"/>
    <x v="570"/>
    <x v="1"/>
    <x v="0"/>
    <s v="Columbus"/>
    <x v="1"/>
  </r>
  <r>
    <s v="E00161"/>
    <x v="568"/>
    <x v="9"/>
    <x v="6"/>
    <s v="Corporate"/>
    <x v="1"/>
    <x v="1"/>
    <x v="33"/>
    <x v="561"/>
    <x v="571"/>
    <x v="21"/>
    <x v="0"/>
    <s v="Miami"/>
    <x v="1"/>
  </r>
  <r>
    <s v="E04417"/>
    <x v="569"/>
    <x v="0"/>
    <x v="4"/>
    <s v="Speciality Products"/>
    <x v="0"/>
    <x v="3"/>
    <x v="15"/>
    <x v="562"/>
    <x v="572"/>
    <x v="28"/>
    <x v="0"/>
    <s v="Seattle"/>
    <x v="1"/>
  </r>
  <r>
    <s v="E04536"/>
    <x v="570"/>
    <x v="0"/>
    <x v="3"/>
    <s v="Speciality Products"/>
    <x v="0"/>
    <x v="2"/>
    <x v="35"/>
    <x v="563"/>
    <x v="573"/>
    <x v="15"/>
    <x v="0"/>
    <s v="Phoenix"/>
    <x v="1"/>
  </r>
  <r>
    <s v="E02534"/>
    <x v="571"/>
    <x v="2"/>
    <x v="6"/>
    <s v="Corporate"/>
    <x v="0"/>
    <x v="1"/>
    <x v="9"/>
    <x v="564"/>
    <x v="574"/>
    <x v="12"/>
    <x v="1"/>
    <s v="Chongqing"/>
    <x v="1"/>
  </r>
  <r>
    <s v="E02857"/>
    <x v="572"/>
    <x v="0"/>
    <x v="1"/>
    <s v="Speciality Products"/>
    <x v="1"/>
    <x v="3"/>
    <x v="18"/>
    <x v="565"/>
    <x v="575"/>
    <x v="0"/>
    <x v="0"/>
    <s v="Austin"/>
    <x v="40"/>
  </r>
  <r>
    <s v="E03059"/>
    <x v="573"/>
    <x v="6"/>
    <x v="6"/>
    <s v="Manufacturing"/>
    <x v="0"/>
    <x v="1"/>
    <x v="14"/>
    <x v="566"/>
    <x v="576"/>
    <x v="5"/>
    <x v="1"/>
    <s v="Shanghai"/>
    <x v="1"/>
  </r>
  <r>
    <s v="E02477"/>
    <x v="574"/>
    <x v="2"/>
    <x v="5"/>
    <s v="Speciality Products"/>
    <x v="0"/>
    <x v="1"/>
    <x v="30"/>
    <x v="567"/>
    <x v="577"/>
    <x v="26"/>
    <x v="1"/>
    <s v="Chengdu"/>
    <x v="1"/>
  </r>
  <r>
    <s v="E00022"/>
    <x v="575"/>
    <x v="5"/>
    <x v="2"/>
    <s v="Manufacturing"/>
    <x v="0"/>
    <x v="1"/>
    <x v="39"/>
    <x v="568"/>
    <x v="578"/>
    <x v="1"/>
    <x v="1"/>
    <s v="Chongqing"/>
    <x v="1"/>
  </r>
  <r>
    <s v="E03370"/>
    <x v="576"/>
    <x v="13"/>
    <x v="6"/>
    <s v="Research &amp; Development"/>
    <x v="1"/>
    <x v="3"/>
    <x v="22"/>
    <x v="240"/>
    <x v="579"/>
    <x v="1"/>
    <x v="2"/>
    <s v="Rio de Janerio"/>
    <x v="1"/>
  </r>
  <r>
    <s v="E00555"/>
    <x v="577"/>
    <x v="13"/>
    <x v="6"/>
    <s v="Research &amp; Development"/>
    <x v="1"/>
    <x v="1"/>
    <x v="13"/>
    <x v="569"/>
    <x v="580"/>
    <x v="1"/>
    <x v="1"/>
    <s v="Chongqing"/>
    <x v="1"/>
  </r>
  <r>
    <s v="E03160"/>
    <x v="578"/>
    <x v="10"/>
    <x v="5"/>
    <s v="Speciality Products"/>
    <x v="1"/>
    <x v="3"/>
    <x v="36"/>
    <x v="570"/>
    <x v="581"/>
    <x v="1"/>
    <x v="2"/>
    <s v="Sao Paulo"/>
    <x v="1"/>
  </r>
  <r>
    <s v="E03919"/>
    <x v="579"/>
    <x v="11"/>
    <x v="5"/>
    <s v="Speciality Products"/>
    <x v="1"/>
    <x v="1"/>
    <x v="30"/>
    <x v="571"/>
    <x v="582"/>
    <x v="28"/>
    <x v="1"/>
    <s v="Chengdu"/>
    <x v="1"/>
  </r>
  <r>
    <s v="E01724"/>
    <x v="580"/>
    <x v="3"/>
    <x v="0"/>
    <s v="Corporate"/>
    <x v="1"/>
    <x v="3"/>
    <x v="9"/>
    <x v="572"/>
    <x v="287"/>
    <x v="3"/>
    <x v="2"/>
    <s v="Manaus"/>
    <x v="1"/>
  </r>
  <r>
    <s v="E04087"/>
    <x v="581"/>
    <x v="6"/>
    <x v="0"/>
    <s v="Corporate"/>
    <x v="1"/>
    <x v="1"/>
    <x v="33"/>
    <x v="573"/>
    <x v="583"/>
    <x v="3"/>
    <x v="1"/>
    <s v="Chengdu"/>
    <x v="1"/>
  </r>
  <r>
    <s v="E02856"/>
    <x v="582"/>
    <x v="19"/>
    <x v="5"/>
    <s v="Research &amp; Development"/>
    <x v="0"/>
    <x v="1"/>
    <x v="23"/>
    <x v="574"/>
    <x v="584"/>
    <x v="1"/>
    <x v="0"/>
    <s v="Columbus"/>
    <x v="1"/>
  </r>
  <r>
    <s v="E03805"/>
    <x v="583"/>
    <x v="13"/>
    <x v="2"/>
    <s v="Corporate"/>
    <x v="0"/>
    <x v="3"/>
    <x v="8"/>
    <x v="575"/>
    <x v="585"/>
    <x v="1"/>
    <x v="2"/>
    <s v="Manaus"/>
    <x v="1"/>
  </r>
  <r>
    <s v="E00319"/>
    <x v="584"/>
    <x v="31"/>
    <x v="0"/>
    <s v="Manufacturing"/>
    <x v="1"/>
    <x v="2"/>
    <x v="0"/>
    <x v="576"/>
    <x v="586"/>
    <x v="1"/>
    <x v="0"/>
    <s v="Miami"/>
    <x v="1"/>
  </r>
  <r>
    <s v="E01090"/>
    <x v="585"/>
    <x v="10"/>
    <x v="5"/>
    <s v="Research &amp; Development"/>
    <x v="1"/>
    <x v="1"/>
    <x v="1"/>
    <x v="577"/>
    <x v="587"/>
    <x v="1"/>
    <x v="0"/>
    <s v="Miami"/>
    <x v="1"/>
  </r>
  <r>
    <s v="E04323"/>
    <x v="586"/>
    <x v="2"/>
    <x v="0"/>
    <s v="Manufacturing"/>
    <x v="0"/>
    <x v="3"/>
    <x v="21"/>
    <x v="578"/>
    <x v="588"/>
    <x v="14"/>
    <x v="0"/>
    <s v="Miami"/>
    <x v="41"/>
  </r>
  <r>
    <s v="E02687"/>
    <x v="587"/>
    <x v="9"/>
    <x v="1"/>
    <s v="Corporate"/>
    <x v="0"/>
    <x v="2"/>
    <x v="9"/>
    <x v="579"/>
    <x v="589"/>
    <x v="30"/>
    <x v="0"/>
    <s v="Chicago"/>
    <x v="1"/>
  </r>
  <r>
    <s v="E01407"/>
    <x v="588"/>
    <x v="0"/>
    <x v="4"/>
    <s v="Corporate"/>
    <x v="0"/>
    <x v="3"/>
    <x v="7"/>
    <x v="580"/>
    <x v="590"/>
    <x v="19"/>
    <x v="2"/>
    <s v="Manaus"/>
    <x v="1"/>
  </r>
  <r>
    <s v="E02748"/>
    <x v="589"/>
    <x v="2"/>
    <x v="1"/>
    <s v="Speciality Products"/>
    <x v="0"/>
    <x v="1"/>
    <x v="8"/>
    <x v="581"/>
    <x v="591"/>
    <x v="10"/>
    <x v="0"/>
    <s v="Seattle"/>
    <x v="1"/>
  </r>
  <r>
    <s v="E01995"/>
    <x v="590"/>
    <x v="9"/>
    <x v="0"/>
    <s v="Manufacturing"/>
    <x v="1"/>
    <x v="1"/>
    <x v="17"/>
    <x v="582"/>
    <x v="592"/>
    <x v="13"/>
    <x v="0"/>
    <s v="Columbus"/>
    <x v="1"/>
  </r>
  <r>
    <s v="E01714"/>
    <x v="591"/>
    <x v="16"/>
    <x v="4"/>
    <s v="Manufacturing"/>
    <x v="0"/>
    <x v="1"/>
    <x v="18"/>
    <x v="583"/>
    <x v="593"/>
    <x v="1"/>
    <x v="0"/>
    <s v="Seattle"/>
    <x v="1"/>
  </r>
  <r>
    <s v="E04491"/>
    <x v="592"/>
    <x v="21"/>
    <x v="0"/>
    <s v="Corporate"/>
    <x v="1"/>
    <x v="1"/>
    <x v="15"/>
    <x v="584"/>
    <x v="594"/>
    <x v="1"/>
    <x v="0"/>
    <s v="Seattle"/>
    <x v="1"/>
  </r>
  <r>
    <s v="E01076"/>
    <x v="593"/>
    <x v="0"/>
    <x v="4"/>
    <s v="Research &amp; Development"/>
    <x v="0"/>
    <x v="1"/>
    <x v="27"/>
    <x v="585"/>
    <x v="595"/>
    <x v="8"/>
    <x v="0"/>
    <s v="Austin"/>
    <x v="1"/>
  </r>
  <r>
    <s v="E04131"/>
    <x v="594"/>
    <x v="7"/>
    <x v="3"/>
    <s v="Manufacturing"/>
    <x v="0"/>
    <x v="1"/>
    <x v="28"/>
    <x v="586"/>
    <x v="596"/>
    <x v="1"/>
    <x v="0"/>
    <s v="Columbus"/>
    <x v="1"/>
  </r>
  <r>
    <s v="E02843"/>
    <x v="595"/>
    <x v="6"/>
    <x v="4"/>
    <s v="Speciality Products"/>
    <x v="0"/>
    <x v="3"/>
    <x v="0"/>
    <x v="587"/>
    <x v="597"/>
    <x v="17"/>
    <x v="0"/>
    <s v="Miami"/>
    <x v="1"/>
  </r>
  <r>
    <s v="E03758"/>
    <x v="596"/>
    <x v="2"/>
    <x v="6"/>
    <s v="Research &amp; Development"/>
    <x v="1"/>
    <x v="1"/>
    <x v="7"/>
    <x v="588"/>
    <x v="598"/>
    <x v="11"/>
    <x v="0"/>
    <s v="Chicago"/>
    <x v="42"/>
  </r>
  <r>
    <s v="E02063"/>
    <x v="597"/>
    <x v="15"/>
    <x v="4"/>
    <s v="Research &amp; Development"/>
    <x v="1"/>
    <x v="3"/>
    <x v="24"/>
    <x v="589"/>
    <x v="599"/>
    <x v="1"/>
    <x v="2"/>
    <s v="Rio de Janerio"/>
    <x v="1"/>
  </r>
  <r>
    <s v="E00638"/>
    <x v="598"/>
    <x v="6"/>
    <x v="6"/>
    <s v="Corporate"/>
    <x v="1"/>
    <x v="2"/>
    <x v="10"/>
    <x v="590"/>
    <x v="600"/>
    <x v="3"/>
    <x v="0"/>
    <s v="Phoenix"/>
    <x v="1"/>
  </r>
  <r>
    <s v="E03571"/>
    <x v="599"/>
    <x v="20"/>
    <x v="4"/>
    <s v="Speciality Products"/>
    <x v="1"/>
    <x v="2"/>
    <x v="21"/>
    <x v="591"/>
    <x v="601"/>
    <x v="1"/>
    <x v="0"/>
    <s v="Chicago"/>
    <x v="1"/>
  </r>
  <r>
    <s v="E01820"/>
    <x v="600"/>
    <x v="10"/>
    <x v="5"/>
    <s v="Speciality Products"/>
    <x v="1"/>
    <x v="0"/>
    <x v="5"/>
    <x v="592"/>
    <x v="602"/>
    <x v="1"/>
    <x v="0"/>
    <s v="Miami"/>
    <x v="43"/>
  </r>
  <r>
    <s v="E01712"/>
    <x v="601"/>
    <x v="2"/>
    <x v="6"/>
    <s v="Corporate"/>
    <x v="1"/>
    <x v="1"/>
    <x v="15"/>
    <x v="593"/>
    <x v="603"/>
    <x v="12"/>
    <x v="1"/>
    <s v="Chongqing"/>
    <x v="1"/>
  </r>
  <r>
    <s v="E00184"/>
    <x v="602"/>
    <x v="7"/>
    <x v="3"/>
    <s v="Manufacturing"/>
    <x v="1"/>
    <x v="3"/>
    <x v="32"/>
    <x v="594"/>
    <x v="604"/>
    <x v="1"/>
    <x v="2"/>
    <s v="Rio de Janerio"/>
    <x v="1"/>
  </r>
  <r>
    <s v="E02706"/>
    <x v="603"/>
    <x v="0"/>
    <x v="1"/>
    <s v="Research &amp; Development"/>
    <x v="0"/>
    <x v="3"/>
    <x v="15"/>
    <x v="595"/>
    <x v="605"/>
    <x v="15"/>
    <x v="0"/>
    <s v="Columbus"/>
    <x v="1"/>
  </r>
  <r>
    <s v="E02899"/>
    <x v="604"/>
    <x v="0"/>
    <x v="1"/>
    <s v="Corporate"/>
    <x v="1"/>
    <x v="3"/>
    <x v="18"/>
    <x v="596"/>
    <x v="606"/>
    <x v="8"/>
    <x v="2"/>
    <s v="Manaus"/>
    <x v="1"/>
  </r>
  <r>
    <s v="E02478"/>
    <x v="605"/>
    <x v="6"/>
    <x v="2"/>
    <s v="Speciality Products"/>
    <x v="1"/>
    <x v="2"/>
    <x v="29"/>
    <x v="597"/>
    <x v="607"/>
    <x v="5"/>
    <x v="0"/>
    <s v="Phoenix"/>
    <x v="1"/>
  </r>
  <r>
    <s v="E04170"/>
    <x v="606"/>
    <x v="9"/>
    <x v="0"/>
    <s v="Research &amp; Development"/>
    <x v="1"/>
    <x v="1"/>
    <x v="3"/>
    <x v="598"/>
    <x v="608"/>
    <x v="30"/>
    <x v="0"/>
    <s v="Austin"/>
    <x v="1"/>
  </r>
  <r>
    <s v="E00929"/>
    <x v="607"/>
    <x v="29"/>
    <x v="0"/>
    <s v="Speciality Products"/>
    <x v="0"/>
    <x v="3"/>
    <x v="15"/>
    <x v="127"/>
    <x v="609"/>
    <x v="1"/>
    <x v="0"/>
    <s v="Miami"/>
    <x v="1"/>
  </r>
  <r>
    <s v="E00530"/>
    <x v="608"/>
    <x v="0"/>
    <x v="2"/>
    <s v="Manufacturing"/>
    <x v="0"/>
    <x v="1"/>
    <x v="30"/>
    <x v="599"/>
    <x v="610"/>
    <x v="4"/>
    <x v="1"/>
    <s v="Chongqing"/>
    <x v="1"/>
  </r>
  <r>
    <s v="E03824"/>
    <x v="609"/>
    <x v="1"/>
    <x v="0"/>
    <s v="Corporate"/>
    <x v="1"/>
    <x v="2"/>
    <x v="17"/>
    <x v="600"/>
    <x v="611"/>
    <x v="1"/>
    <x v="0"/>
    <s v="Phoenix"/>
    <x v="1"/>
  </r>
  <r>
    <s v="E02492"/>
    <x v="610"/>
    <x v="4"/>
    <x v="6"/>
    <s v="Corporate"/>
    <x v="1"/>
    <x v="1"/>
    <x v="28"/>
    <x v="601"/>
    <x v="612"/>
    <x v="1"/>
    <x v="1"/>
    <s v="Chongqing"/>
    <x v="44"/>
  </r>
  <r>
    <s v="E01733"/>
    <x v="611"/>
    <x v="6"/>
    <x v="2"/>
    <s v="Speciality Products"/>
    <x v="0"/>
    <x v="1"/>
    <x v="15"/>
    <x v="571"/>
    <x v="613"/>
    <x v="3"/>
    <x v="1"/>
    <s v="Shanghai"/>
    <x v="1"/>
  </r>
  <r>
    <s v="E02857"/>
    <x v="612"/>
    <x v="7"/>
    <x v="2"/>
    <s v="Speciality Products"/>
    <x v="0"/>
    <x v="2"/>
    <x v="29"/>
    <x v="602"/>
    <x v="614"/>
    <x v="1"/>
    <x v="0"/>
    <s v="Miami"/>
    <x v="1"/>
  </r>
  <r>
    <s v="E04938"/>
    <x v="613"/>
    <x v="7"/>
    <x v="6"/>
    <s v="Speciality Products"/>
    <x v="0"/>
    <x v="2"/>
    <x v="14"/>
    <x v="603"/>
    <x v="615"/>
    <x v="1"/>
    <x v="0"/>
    <s v="Miami"/>
    <x v="1"/>
  </r>
  <r>
    <s v="E04952"/>
    <x v="614"/>
    <x v="4"/>
    <x v="2"/>
    <s v="Manufacturing"/>
    <x v="0"/>
    <x v="3"/>
    <x v="4"/>
    <x v="604"/>
    <x v="616"/>
    <x v="1"/>
    <x v="2"/>
    <s v="Rio de Janerio"/>
    <x v="1"/>
  </r>
  <r>
    <s v="E02420"/>
    <x v="615"/>
    <x v="2"/>
    <x v="6"/>
    <s v="Manufacturing"/>
    <x v="0"/>
    <x v="1"/>
    <x v="25"/>
    <x v="605"/>
    <x v="617"/>
    <x v="0"/>
    <x v="1"/>
    <s v="Beijing"/>
    <x v="45"/>
  </r>
  <r>
    <s v="E01639"/>
    <x v="616"/>
    <x v="7"/>
    <x v="1"/>
    <s v="Manufacturing"/>
    <x v="0"/>
    <x v="2"/>
    <x v="0"/>
    <x v="606"/>
    <x v="618"/>
    <x v="1"/>
    <x v="0"/>
    <s v="Chicago"/>
    <x v="1"/>
  </r>
  <r>
    <s v="E03947"/>
    <x v="617"/>
    <x v="9"/>
    <x v="1"/>
    <s v="Research &amp; Development"/>
    <x v="1"/>
    <x v="3"/>
    <x v="9"/>
    <x v="607"/>
    <x v="619"/>
    <x v="18"/>
    <x v="0"/>
    <s v="Columbus"/>
    <x v="1"/>
  </r>
  <r>
    <s v="E04535"/>
    <x v="618"/>
    <x v="27"/>
    <x v="0"/>
    <s v="Speciality Products"/>
    <x v="0"/>
    <x v="1"/>
    <x v="4"/>
    <x v="608"/>
    <x v="620"/>
    <x v="1"/>
    <x v="0"/>
    <s v="Seattle"/>
    <x v="1"/>
  </r>
  <r>
    <s v="E00380"/>
    <x v="619"/>
    <x v="9"/>
    <x v="3"/>
    <s v="Speciality Products"/>
    <x v="0"/>
    <x v="2"/>
    <x v="35"/>
    <x v="172"/>
    <x v="621"/>
    <x v="32"/>
    <x v="0"/>
    <s v="Seattle"/>
    <x v="1"/>
  </r>
  <r>
    <s v="E01432"/>
    <x v="620"/>
    <x v="28"/>
    <x v="0"/>
    <s v="Manufacturing"/>
    <x v="0"/>
    <x v="3"/>
    <x v="26"/>
    <x v="609"/>
    <x v="622"/>
    <x v="1"/>
    <x v="2"/>
    <s v="Manaus"/>
    <x v="1"/>
  </r>
  <r>
    <s v="E02628"/>
    <x v="621"/>
    <x v="13"/>
    <x v="1"/>
    <s v="Manufacturing"/>
    <x v="0"/>
    <x v="2"/>
    <x v="12"/>
    <x v="100"/>
    <x v="623"/>
    <x v="1"/>
    <x v="0"/>
    <s v="Columbus"/>
    <x v="1"/>
  </r>
  <r>
    <s v="E03578"/>
    <x v="622"/>
    <x v="13"/>
    <x v="2"/>
    <s v="Research &amp; Development"/>
    <x v="1"/>
    <x v="1"/>
    <x v="8"/>
    <x v="490"/>
    <x v="624"/>
    <x v="1"/>
    <x v="0"/>
    <s v="Austin"/>
    <x v="1"/>
  </r>
  <r>
    <s v="E03563"/>
    <x v="623"/>
    <x v="19"/>
    <x v="5"/>
    <s v="Corporate"/>
    <x v="1"/>
    <x v="2"/>
    <x v="40"/>
    <x v="610"/>
    <x v="625"/>
    <x v="1"/>
    <x v="0"/>
    <s v="Miami"/>
    <x v="46"/>
  </r>
  <r>
    <s v="E02781"/>
    <x v="624"/>
    <x v="2"/>
    <x v="3"/>
    <s v="Manufacturing"/>
    <x v="0"/>
    <x v="1"/>
    <x v="20"/>
    <x v="611"/>
    <x v="626"/>
    <x v="0"/>
    <x v="0"/>
    <s v="Miami"/>
    <x v="1"/>
  </r>
  <r>
    <s v="E04739"/>
    <x v="625"/>
    <x v="7"/>
    <x v="6"/>
    <s v="Research &amp; Development"/>
    <x v="0"/>
    <x v="0"/>
    <x v="13"/>
    <x v="612"/>
    <x v="627"/>
    <x v="1"/>
    <x v="0"/>
    <s v="Seattle"/>
    <x v="47"/>
  </r>
  <r>
    <s v="E02665"/>
    <x v="626"/>
    <x v="0"/>
    <x v="1"/>
    <s v="Manufacturing"/>
    <x v="0"/>
    <x v="0"/>
    <x v="29"/>
    <x v="325"/>
    <x v="628"/>
    <x v="19"/>
    <x v="0"/>
    <s v="Seattle"/>
    <x v="1"/>
  </r>
  <r>
    <s v="E04132"/>
    <x v="627"/>
    <x v="2"/>
    <x v="6"/>
    <s v="Manufacturing"/>
    <x v="0"/>
    <x v="0"/>
    <x v="15"/>
    <x v="613"/>
    <x v="629"/>
    <x v="36"/>
    <x v="0"/>
    <s v="Miami"/>
    <x v="1"/>
  </r>
  <r>
    <s v="E00276"/>
    <x v="628"/>
    <x v="11"/>
    <x v="5"/>
    <s v="Research &amp; Development"/>
    <x v="0"/>
    <x v="3"/>
    <x v="17"/>
    <x v="614"/>
    <x v="630"/>
    <x v="19"/>
    <x v="2"/>
    <s v="Rio de Janerio"/>
    <x v="1"/>
  </r>
  <r>
    <s v="E04277"/>
    <x v="629"/>
    <x v="13"/>
    <x v="2"/>
    <s v="Speciality Products"/>
    <x v="0"/>
    <x v="1"/>
    <x v="33"/>
    <x v="615"/>
    <x v="631"/>
    <x v="1"/>
    <x v="1"/>
    <s v="Beijing"/>
    <x v="1"/>
  </r>
  <r>
    <s v="E03890"/>
    <x v="630"/>
    <x v="29"/>
    <x v="0"/>
    <s v="Manufacturing"/>
    <x v="1"/>
    <x v="1"/>
    <x v="19"/>
    <x v="219"/>
    <x v="632"/>
    <x v="1"/>
    <x v="0"/>
    <s v="Chicago"/>
    <x v="1"/>
  </r>
  <r>
    <s v="E02012"/>
    <x v="631"/>
    <x v="27"/>
    <x v="0"/>
    <s v="Research &amp; Development"/>
    <x v="0"/>
    <x v="1"/>
    <x v="13"/>
    <x v="616"/>
    <x v="633"/>
    <x v="1"/>
    <x v="0"/>
    <s v="Austin"/>
    <x v="1"/>
  </r>
  <r>
    <s v="E02881"/>
    <x v="632"/>
    <x v="4"/>
    <x v="3"/>
    <s v="Manufacturing"/>
    <x v="0"/>
    <x v="1"/>
    <x v="19"/>
    <x v="617"/>
    <x v="634"/>
    <x v="1"/>
    <x v="1"/>
    <s v="Chengdu"/>
    <x v="1"/>
  </r>
  <r>
    <s v="E03750"/>
    <x v="633"/>
    <x v="13"/>
    <x v="3"/>
    <s v="Speciality Products"/>
    <x v="1"/>
    <x v="1"/>
    <x v="21"/>
    <x v="618"/>
    <x v="635"/>
    <x v="1"/>
    <x v="0"/>
    <s v="Phoenix"/>
    <x v="1"/>
  </r>
  <r>
    <s v="E00605"/>
    <x v="634"/>
    <x v="6"/>
    <x v="1"/>
    <s v="Speciality Products"/>
    <x v="0"/>
    <x v="0"/>
    <x v="22"/>
    <x v="619"/>
    <x v="636"/>
    <x v="5"/>
    <x v="0"/>
    <s v="Miami"/>
    <x v="1"/>
  </r>
  <r>
    <s v="E04641"/>
    <x v="635"/>
    <x v="2"/>
    <x v="5"/>
    <s v="Speciality Products"/>
    <x v="0"/>
    <x v="0"/>
    <x v="15"/>
    <x v="620"/>
    <x v="637"/>
    <x v="9"/>
    <x v="0"/>
    <s v="Columbus"/>
    <x v="48"/>
  </r>
  <r>
    <s v="E01019"/>
    <x v="636"/>
    <x v="4"/>
    <x v="2"/>
    <s v="Corporate"/>
    <x v="1"/>
    <x v="2"/>
    <x v="15"/>
    <x v="621"/>
    <x v="638"/>
    <x v="1"/>
    <x v="0"/>
    <s v="Phoenix"/>
    <x v="1"/>
  </r>
  <r>
    <s v="E01519"/>
    <x v="637"/>
    <x v="9"/>
    <x v="0"/>
    <s v="Speciality Products"/>
    <x v="1"/>
    <x v="3"/>
    <x v="36"/>
    <x v="622"/>
    <x v="639"/>
    <x v="30"/>
    <x v="0"/>
    <s v="Columbus"/>
    <x v="1"/>
  </r>
  <r>
    <s v="E03694"/>
    <x v="638"/>
    <x v="9"/>
    <x v="1"/>
    <s v="Speciality Products"/>
    <x v="0"/>
    <x v="0"/>
    <x v="31"/>
    <x v="623"/>
    <x v="640"/>
    <x v="32"/>
    <x v="0"/>
    <s v="Chicago"/>
    <x v="1"/>
  </r>
  <r>
    <s v="E01123"/>
    <x v="639"/>
    <x v="2"/>
    <x v="3"/>
    <s v="Corporate"/>
    <x v="0"/>
    <x v="2"/>
    <x v="5"/>
    <x v="624"/>
    <x v="641"/>
    <x v="26"/>
    <x v="0"/>
    <s v="Miami"/>
    <x v="1"/>
  </r>
  <r>
    <s v="E01366"/>
    <x v="640"/>
    <x v="3"/>
    <x v="0"/>
    <s v="Research &amp; Development"/>
    <x v="1"/>
    <x v="0"/>
    <x v="28"/>
    <x v="625"/>
    <x v="642"/>
    <x v="4"/>
    <x v="0"/>
    <s v="Columbus"/>
    <x v="49"/>
  </r>
  <r>
    <s v="E04005"/>
    <x v="641"/>
    <x v="4"/>
    <x v="1"/>
    <s v="Corporate"/>
    <x v="1"/>
    <x v="1"/>
    <x v="37"/>
    <x v="626"/>
    <x v="643"/>
    <x v="1"/>
    <x v="0"/>
    <s v="Columbus"/>
    <x v="1"/>
  </r>
  <r>
    <s v="E02770"/>
    <x v="642"/>
    <x v="6"/>
    <x v="4"/>
    <s v="Speciality Products"/>
    <x v="1"/>
    <x v="1"/>
    <x v="36"/>
    <x v="627"/>
    <x v="644"/>
    <x v="17"/>
    <x v="1"/>
    <s v="Beijing"/>
    <x v="1"/>
  </r>
  <r>
    <s v="E04018"/>
    <x v="643"/>
    <x v="13"/>
    <x v="6"/>
    <s v="Corporate"/>
    <x v="0"/>
    <x v="2"/>
    <x v="38"/>
    <x v="628"/>
    <x v="645"/>
    <x v="1"/>
    <x v="0"/>
    <s v="Austin"/>
    <x v="1"/>
  </r>
  <r>
    <s v="E01591"/>
    <x v="644"/>
    <x v="1"/>
    <x v="0"/>
    <s v="Corporate"/>
    <x v="0"/>
    <x v="1"/>
    <x v="4"/>
    <x v="629"/>
    <x v="646"/>
    <x v="1"/>
    <x v="0"/>
    <s v="Austin"/>
    <x v="50"/>
  </r>
  <r>
    <s v="E04940"/>
    <x v="645"/>
    <x v="9"/>
    <x v="2"/>
    <s v="Speciality Products"/>
    <x v="1"/>
    <x v="0"/>
    <x v="9"/>
    <x v="630"/>
    <x v="647"/>
    <x v="32"/>
    <x v="0"/>
    <s v="Austin"/>
    <x v="1"/>
  </r>
  <r>
    <s v="E03465"/>
    <x v="646"/>
    <x v="13"/>
    <x v="1"/>
    <s v="Manufacturing"/>
    <x v="0"/>
    <x v="1"/>
    <x v="15"/>
    <x v="631"/>
    <x v="648"/>
    <x v="1"/>
    <x v="1"/>
    <s v="Shanghai"/>
    <x v="1"/>
  </r>
  <r>
    <s v="E03870"/>
    <x v="647"/>
    <x v="21"/>
    <x v="0"/>
    <s v="Manufacturing"/>
    <x v="0"/>
    <x v="2"/>
    <x v="23"/>
    <x v="632"/>
    <x v="649"/>
    <x v="1"/>
    <x v="0"/>
    <s v="Seattle"/>
    <x v="1"/>
  </r>
  <r>
    <s v="E01927"/>
    <x v="648"/>
    <x v="1"/>
    <x v="0"/>
    <s v="Manufacturing"/>
    <x v="1"/>
    <x v="0"/>
    <x v="8"/>
    <x v="633"/>
    <x v="650"/>
    <x v="1"/>
    <x v="0"/>
    <s v="Miami"/>
    <x v="1"/>
  </r>
  <r>
    <s v="E03064"/>
    <x v="649"/>
    <x v="13"/>
    <x v="2"/>
    <s v="Speciality Products"/>
    <x v="1"/>
    <x v="1"/>
    <x v="11"/>
    <x v="634"/>
    <x v="651"/>
    <x v="1"/>
    <x v="1"/>
    <s v="Chongqing"/>
    <x v="14"/>
  </r>
  <r>
    <s v="E01883"/>
    <x v="650"/>
    <x v="0"/>
    <x v="3"/>
    <s v="Speciality Products"/>
    <x v="0"/>
    <x v="3"/>
    <x v="21"/>
    <x v="635"/>
    <x v="652"/>
    <x v="0"/>
    <x v="2"/>
    <s v="Rio de Janerio"/>
    <x v="1"/>
  </r>
  <r>
    <s v="E03984"/>
    <x v="651"/>
    <x v="8"/>
    <x v="5"/>
    <s v="Manufacturing"/>
    <x v="0"/>
    <x v="0"/>
    <x v="0"/>
    <x v="636"/>
    <x v="653"/>
    <x v="1"/>
    <x v="0"/>
    <s v="Chicago"/>
    <x v="1"/>
  </r>
  <r>
    <s v="E00446"/>
    <x v="652"/>
    <x v="4"/>
    <x v="2"/>
    <s v="Research &amp; Development"/>
    <x v="1"/>
    <x v="2"/>
    <x v="23"/>
    <x v="637"/>
    <x v="654"/>
    <x v="1"/>
    <x v="0"/>
    <s v="Austin"/>
    <x v="1"/>
  </r>
  <r>
    <s v="E02825"/>
    <x v="653"/>
    <x v="9"/>
    <x v="5"/>
    <s v="Manufacturing"/>
    <x v="1"/>
    <x v="1"/>
    <x v="20"/>
    <x v="638"/>
    <x v="655"/>
    <x v="30"/>
    <x v="0"/>
    <s v="Chicago"/>
    <x v="1"/>
  </r>
  <r>
    <s v="E04174"/>
    <x v="654"/>
    <x v="3"/>
    <x v="0"/>
    <s v="Research &amp; Development"/>
    <x v="1"/>
    <x v="2"/>
    <x v="3"/>
    <x v="639"/>
    <x v="656"/>
    <x v="17"/>
    <x v="0"/>
    <s v="Chicago"/>
    <x v="1"/>
  </r>
  <r>
    <s v="E01899"/>
    <x v="655"/>
    <x v="9"/>
    <x v="6"/>
    <s v="Speciality Products"/>
    <x v="1"/>
    <x v="2"/>
    <x v="27"/>
    <x v="640"/>
    <x v="657"/>
    <x v="16"/>
    <x v="0"/>
    <s v="Miami"/>
    <x v="1"/>
  </r>
  <r>
    <s v="E02562"/>
    <x v="656"/>
    <x v="7"/>
    <x v="6"/>
    <s v="Corporate"/>
    <x v="1"/>
    <x v="3"/>
    <x v="10"/>
    <x v="641"/>
    <x v="658"/>
    <x v="1"/>
    <x v="0"/>
    <s v="Columbus"/>
    <x v="1"/>
  </r>
  <r>
    <s v="E01006"/>
    <x v="657"/>
    <x v="9"/>
    <x v="1"/>
    <s v="Research &amp; Development"/>
    <x v="0"/>
    <x v="1"/>
    <x v="6"/>
    <x v="509"/>
    <x v="659"/>
    <x v="29"/>
    <x v="0"/>
    <s v="Chicago"/>
    <x v="1"/>
  </r>
  <r>
    <s v="E02903"/>
    <x v="658"/>
    <x v="27"/>
    <x v="0"/>
    <s v="Corporate"/>
    <x v="1"/>
    <x v="3"/>
    <x v="28"/>
    <x v="642"/>
    <x v="660"/>
    <x v="1"/>
    <x v="0"/>
    <s v="Austin"/>
    <x v="1"/>
  </r>
  <r>
    <s v="E03642"/>
    <x v="659"/>
    <x v="6"/>
    <x v="3"/>
    <s v="Corporate"/>
    <x v="0"/>
    <x v="2"/>
    <x v="31"/>
    <x v="643"/>
    <x v="661"/>
    <x v="17"/>
    <x v="0"/>
    <s v="Seattle"/>
    <x v="1"/>
  </r>
  <r>
    <s v="E02884"/>
    <x v="660"/>
    <x v="2"/>
    <x v="4"/>
    <s v="Corporate"/>
    <x v="1"/>
    <x v="2"/>
    <x v="33"/>
    <x v="644"/>
    <x v="662"/>
    <x v="35"/>
    <x v="0"/>
    <s v="Seattle"/>
    <x v="1"/>
  </r>
  <r>
    <s v="E00701"/>
    <x v="661"/>
    <x v="15"/>
    <x v="4"/>
    <s v="Speciality Products"/>
    <x v="0"/>
    <x v="3"/>
    <x v="15"/>
    <x v="645"/>
    <x v="663"/>
    <x v="1"/>
    <x v="2"/>
    <s v="Rio de Janerio"/>
    <x v="1"/>
  </r>
  <r>
    <s v="E04720"/>
    <x v="662"/>
    <x v="8"/>
    <x v="5"/>
    <s v="Corporate"/>
    <x v="1"/>
    <x v="1"/>
    <x v="21"/>
    <x v="646"/>
    <x v="664"/>
    <x v="1"/>
    <x v="0"/>
    <s v="Phoenix"/>
    <x v="1"/>
  </r>
  <r>
    <s v="E01985"/>
    <x v="663"/>
    <x v="5"/>
    <x v="2"/>
    <s v="Research &amp; Development"/>
    <x v="0"/>
    <x v="0"/>
    <x v="13"/>
    <x v="647"/>
    <x v="665"/>
    <x v="1"/>
    <x v="0"/>
    <s v="Austin"/>
    <x v="1"/>
  </r>
  <r>
    <s v="E03273"/>
    <x v="664"/>
    <x v="13"/>
    <x v="2"/>
    <s v="Research &amp; Development"/>
    <x v="1"/>
    <x v="1"/>
    <x v="12"/>
    <x v="648"/>
    <x v="666"/>
    <x v="1"/>
    <x v="1"/>
    <s v="Beijing"/>
    <x v="1"/>
  </r>
  <r>
    <s v="E02415"/>
    <x v="665"/>
    <x v="4"/>
    <x v="2"/>
    <s v="Corporate"/>
    <x v="0"/>
    <x v="3"/>
    <x v="27"/>
    <x v="649"/>
    <x v="667"/>
    <x v="1"/>
    <x v="0"/>
    <s v="Phoenix"/>
    <x v="1"/>
  </r>
  <r>
    <s v="E02877"/>
    <x v="666"/>
    <x v="8"/>
    <x v="5"/>
    <s v="Corporate"/>
    <x v="0"/>
    <x v="2"/>
    <x v="16"/>
    <x v="650"/>
    <x v="668"/>
    <x v="1"/>
    <x v="0"/>
    <s v="Miami"/>
    <x v="51"/>
  </r>
  <r>
    <s v="E00091"/>
    <x v="667"/>
    <x v="13"/>
    <x v="1"/>
    <s v="Manufacturing"/>
    <x v="0"/>
    <x v="1"/>
    <x v="35"/>
    <x v="651"/>
    <x v="669"/>
    <x v="1"/>
    <x v="0"/>
    <s v="Austin"/>
    <x v="1"/>
  </r>
  <r>
    <s v="E02563"/>
    <x v="668"/>
    <x v="9"/>
    <x v="3"/>
    <s v="Corporate"/>
    <x v="0"/>
    <x v="2"/>
    <x v="9"/>
    <x v="652"/>
    <x v="670"/>
    <x v="23"/>
    <x v="0"/>
    <s v="Miami"/>
    <x v="1"/>
  </r>
  <r>
    <s v="E04221"/>
    <x v="669"/>
    <x v="13"/>
    <x v="1"/>
    <s v="Corporate"/>
    <x v="1"/>
    <x v="2"/>
    <x v="33"/>
    <x v="653"/>
    <x v="671"/>
    <x v="1"/>
    <x v="0"/>
    <s v="Columbus"/>
    <x v="1"/>
  </r>
  <r>
    <s v="E04887"/>
    <x v="670"/>
    <x v="5"/>
    <x v="2"/>
    <s v="Research &amp; Development"/>
    <x v="0"/>
    <x v="1"/>
    <x v="28"/>
    <x v="654"/>
    <x v="672"/>
    <x v="1"/>
    <x v="0"/>
    <s v="Columbus"/>
    <x v="1"/>
  </r>
  <r>
    <s v="E03170"/>
    <x v="671"/>
    <x v="5"/>
    <x v="2"/>
    <s v="Manufacturing"/>
    <x v="0"/>
    <x v="1"/>
    <x v="20"/>
    <x v="655"/>
    <x v="673"/>
    <x v="1"/>
    <x v="0"/>
    <s v="Phoenix"/>
    <x v="52"/>
  </r>
  <r>
    <s v="E01636"/>
    <x v="672"/>
    <x v="6"/>
    <x v="6"/>
    <s v="Corporate"/>
    <x v="0"/>
    <x v="2"/>
    <x v="7"/>
    <x v="656"/>
    <x v="674"/>
    <x v="5"/>
    <x v="0"/>
    <s v="Phoenix"/>
    <x v="1"/>
  </r>
  <r>
    <s v="E01387"/>
    <x v="673"/>
    <x v="2"/>
    <x v="0"/>
    <s v="Manufacturing"/>
    <x v="0"/>
    <x v="1"/>
    <x v="5"/>
    <x v="657"/>
    <x v="675"/>
    <x v="2"/>
    <x v="1"/>
    <s v="Chengdu"/>
    <x v="1"/>
  </r>
  <r>
    <s v="E01363"/>
    <x v="674"/>
    <x v="1"/>
    <x v="0"/>
    <s v="Corporate"/>
    <x v="0"/>
    <x v="2"/>
    <x v="26"/>
    <x v="658"/>
    <x v="676"/>
    <x v="1"/>
    <x v="0"/>
    <s v="Miami"/>
    <x v="1"/>
  </r>
  <r>
    <s v="E02249"/>
    <x v="675"/>
    <x v="6"/>
    <x v="1"/>
    <s v="Manufacturing"/>
    <x v="0"/>
    <x v="2"/>
    <x v="17"/>
    <x v="659"/>
    <x v="677"/>
    <x v="6"/>
    <x v="0"/>
    <s v="Phoenix"/>
    <x v="1"/>
  </r>
  <r>
    <s v="E02987"/>
    <x v="676"/>
    <x v="6"/>
    <x v="0"/>
    <s v="Corporate"/>
    <x v="1"/>
    <x v="2"/>
    <x v="23"/>
    <x v="660"/>
    <x v="678"/>
    <x v="17"/>
    <x v="0"/>
    <s v="Columbus"/>
    <x v="1"/>
  </r>
  <r>
    <s v="E03655"/>
    <x v="677"/>
    <x v="7"/>
    <x v="6"/>
    <s v="Speciality Products"/>
    <x v="0"/>
    <x v="2"/>
    <x v="21"/>
    <x v="661"/>
    <x v="679"/>
    <x v="1"/>
    <x v="0"/>
    <s v="Miami"/>
    <x v="1"/>
  </r>
  <r>
    <s v="E04048"/>
    <x v="678"/>
    <x v="30"/>
    <x v="0"/>
    <s v="Corporate"/>
    <x v="1"/>
    <x v="1"/>
    <x v="10"/>
    <x v="662"/>
    <x v="680"/>
    <x v="1"/>
    <x v="0"/>
    <s v="Seattle"/>
    <x v="1"/>
  </r>
  <r>
    <s v="E03626"/>
    <x v="679"/>
    <x v="14"/>
    <x v="0"/>
    <s v="Research &amp; Development"/>
    <x v="1"/>
    <x v="3"/>
    <x v="21"/>
    <x v="663"/>
    <x v="681"/>
    <x v="1"/>
    <x v="0"/>
    <s v="Austin"/>
    <x v="1"/>
  </r>
  <r>
    <s v="E03694"/>
    <x v="680"/>
    <x v="0"/>
    <x v="3"/>
    <s v="Corporate"/>
    <x v="0"/>
    <x v="0"/>
    <x v="11"/>
    <x v="664"/>
    <x v="682"/>
    <x v="4"/>
    <x v="0"/>
    <s v="Columbus"/>
    <x v="1"/>
  </r>
  <r>
    <s v="E02920"/>
    <x v="681"/>
    <x v="9"/>
    <x v="4"/>
    <s v="Speciality Products"/>
    <x v="0"/>
    <x v="2"/>
    <x v="21"/>
    <x v="665"/>
    <x v="683"/>
    <x v="30"/>
    <x v="0"/>
    <s v="Miami"/>
    <x v="1"/>
  </r>
  <r>
    <s v="E03220"/>
    <x v="682"/>
    <x v="6"/>
    <x v="3"/>
    <s v="Research &amp; Development"/>
    <x v="1"/>
    <x v="3"/>
    <x v="8"/>
    <x v="666"/>
    <x v="684"/>
    <x v="24"/>
    <x v="0"/>
    <s v="Phoenix"/>
    <x v="1"/>
  </r>
  <r>
    <s v="E01347"/>
    <x v="683"/>
    <x v="9"/>
    <x v="6"/>
    <s v="Speciality Products"/>
    <x v="1"/>
    <x v="3"/>
    <x v="18"/>
    <x v="223"/>
    <x v="685"/>
    <x v="16"/>
    <x v="2"/>
    <s v="Sao Paulo"/>
    <x v="1"/>
  </r>
  <r>
    <s v="E03968"/>
    <x v="684"/>
    <x v="0"/>
    <x v="6"/>
    <s v="Manufacturing"/>
    <x v="1"/>
    <x v="1"/>
    <x v="33"/>
    <x v="332"/>
    <x v="686"/>
    <x v="28"/>
    <x v="0"/>
    <s v="Phoenix"/>
    <x v="1"/>
  </r>
  <r>
    <s v="E04299"/>
    <x v="685"/>
    <x v="2"/>
    <x v="4"/>
    <s v="Speciality Products"/>
    <x v="0"/>
    <x v="2"/>
    <x v="12"/>
    <x v="667"/>
    <x v="687"/>
    <x v="9"/>
    <x v="0"/>
    <s v="Columbus"/>
    <x v="1"/>
  </r>
  <r>
    <s v="E01150"/>
    <x v="686"/>
    <x v="4"/>
    <x v="2"/>
    <s v="Research &amp; Development"/>
    <x v="0"/>
    <x v="1"/>
    <x v="39"/>
    <x v="668"/>
    <x v="688"/>
    <x v="1"/>
    <x v="0"/>
    <s v="Austin"/>
    <x v="1"/>
  </r>
  <r>
    <s v="E03774"/>
    <x v="687"/>
    <x v="9"/>
    <x v="6"/>
    <s v="Corporate"/>
    <x v="0"/>
    <x v="3"/>
    <x v="40"/>
    <x v="669"/>
    <x v="689"/>
    <x v="18"/>
    <x v="0"/>
    <s v="Austin"/>
    <x v="1"/>
  </r>
  <r>
    <s v="E01638"/>
    <x v="688"/>
    <x v="7"/>
    <x v="1"/>
    <s v="Speciality Products"/>
    <x v="0"/>
    <x v="1"/>
    <x v="39"/>
    <x v="670"/>
    <x v="690"/>
    <x v="1"/>
    <x v="1"/>
    <s v="Beijing"/>
    <x v="1"/>
  </r>
  <r>
    <s v="E01877"/>
    <x v="689"/>
    <x v="7"/>
    <x v="3"/>
    <s v="Manufacturing"/>
    <x v="0"/>
    <x v="3"/>
    <x v="29"/>
    <x v="671"/>
    <x v="691"/>
    <x v="1"/>
    <x v="0"/>
    <s v="Seattle"/>
    <x v="1"/>
  </r>
  <r>
    <s v="E01193"/>
    <x v="690"/>
    <x v="2"/>
    <x v="1"/>
    <s v="Research &amp; Development"/>
    <x v="0"/>
    <x v="1"/>
    <x v="5"/>
    <x v="97"/>
    <x v="692"/>
    <x v="20"/>
    <x v="1"/>
    <s v="Chongqing"/>
    <x v="53"/>
  </r>
  <r>
    <s v="E01789"/>
    <x v="691"/>
    <x v="0"/>
    <x v="2"/>
    <s v="Manufacturing"/>
    <x v="1"/>
    <x v="1"/>
    <x v="6"/>
    <x v="672"/>
    <x v="693"/>
    <x v="19"/>
    <x v="1"/>
    <s v="Shanghai"/>
    <x v="54"/>
  </r>
  <r>
    <s v="E01422"/>
    <x v="692"/>
    <x v="0"/>
    <x v="6"/>
    <s v="Speciality Products"/>
    <x v="0"/>
    <x v="3"/>
    <x v="7"/>
    <x v="673"/>
    <x v="694"/>
    <x v="15"/>
    <x v="2"/>
    <s v="Sao Paulo"/>
    <x v="1"/>
  </r>
  <r>
    <s v="E00440"/>
    <x v="693"/>
    <x v="9"/>
    <x v="1"/>
    <s v="Corporate"/>
    <x v="0"/>
    <x v="1"/>
    <x v="36"/>
    <x v="674"/>
    <x v="695"/>
    <x v="18"/>
    <x v="0"/>
    <s v="Seattle"/>
    <x v="1"/>
  </r>
  <r>
    <s v="E00145"/>
    <x v="694"/>
    <x v="7"/>
    <x v="3"/>
    <s v="Manufacturing"/>
    <x v="0"/>
    <x v="2"/>
    <x v="21"/>
    <x v="675"/>
    <x v="696"/>
    <x v="1"/>
    <x v="0"/>
    <s v="Miami"/>
    <x v="1"/>
  </r>
  <r>
    <s v="E04150"/>
    <x v="695"/>
    <x v="7"/>
    <x v="3"/>
    <s v="Research &amp; Development"/>
    <x v="0"/>
    <x v="1"/>
    <x v="36"/>
    <x v="676"/>
    <x v="697"/>
    <x v="1"/>
    <x v="0"/>
    <s v="Columbus"/>
    <x v="1"/>
  </r>
  <r>
    <s v="E02846"/>
    <x v="696"/>
    <x v="6"/>
    <x v="6"/>
    <s v="Manufacturing"/>
    <x v="0"/>
    <x v="1"/>
    <x v="2"/>
    <x v="677"/>
    <x v="698"/>
    <x v="4"/>
    <x v="1"/>
    <s v="Shanghai"/>
    <x v="1"/>
  </r>
  <r>
    <s v="E04247"/>
    <x v="697"/>
    <x v="6"/>
    <x v="6"/>
    <s v="Research &amp; Development"/>
    <x v="0"/>
    <x v="0"/>
    <x v="0"/>
    <x v="678"/>
    <x v="699"/>
    <x v="6"/>
    <x v="0"/>
    <s v="Miami"/>
    <x v="1"/>
  </r>
  <r>
    <s v="E02613"/>
    <x v="698"/>
    <x v="9"/>
    <x v="6"/>
    <s v="Speciality Products"/>
    <x v="0"/>
    <x v="1"/>
    <x v="27"/>
    <x v="679"/>
    <x v="700"/>
    <x v="7"/>
    <x v="0"/>
    <s v="Chicago"/>
    <x v="1"/>
  </r>
  <r>
    <s v="E03349"/>
    <x v="699"/>
    <x v="2"/>
    <x v="3"/>
    <s v="Speciality Products"/>
    <x v="1"/>
    <x v="1"/>
    <x v="25"/>
    <x v="680"/>
    <x v="701"/>
    <x v="14"/>
    <x v="1"/>
    <s v="Beijing"/>
    <x v="1"/>
  </r>
  <r>
    <s v="E03648"/>
    <x v="700"/>
    <x v="5"/>
    <x v="2"/>
    <s v="Corporate"/>
    <x v="0"/>
    <x v="0"/>
    <x v="3"/>
    <x v="681"/>
    <x v="702"/>
    <x v="1"/>
    <x v="0"/>
    <s v="Seattle"/>
    <x v="1"/>
  </r>
  <r>
    <s v="E02192"/>
    <x v="701"/>
    <x v="29"/>
    <x v="0"/>
    <s v="Speciality Products"/>
    <x v="0"/>
    <x v="3"/>
    <x v="19"/>
    <x v="682"/>
    <x v="703"/>
    <x v="1"/>
    <x v="2"/>
    <s v="Sao Paulo"/>
    <x v="1"/>
  </r>
  <r>
    <s v="E03981"/>
    <x v="702"/>
    <x v="22"/>
    <x v="5"/>
    <s v="Research &amp; Development"/>
    <x v="0"/>
    <x v="1"/>
    <x v="20"/>
    <x v="683"/>
    <x v="704"/>
    <x v="1"/>
    <x v="0"/>
    <s v="Miami"/>
    <x v="1"/>
  </r>
  <r>
    <s v="E03262"/>
    <x v="703"/>
    <x v="13"/>
    <x v="6"/>
    <s v="Manufacturing"/>
    <x v="1"/>
    <x v="2"/>
    <x v="13"/>
    <x v="684"/>
    <x v="705"/>
    <x v="1"/>
    <x v="0"/>
    <s v="Columbus"/>
    <x v="1"/>
  </r>
  <r>
    <s v="E02716"/>
    <x v="704"/>
    <x v="0"/>
    <x v="6"/>
    <s v="Speciality Products"/>
    <x v="1"/>
    <x v="1"/>
    <x v="15"/>
    <x v="685"/>
    <x v="706"/>
    <x v="19"/>
    <x v="0"/>
    <s v="Chicago"/>
    <x v="1"/>
  </r>
  <r>
    <s v="E00245"/>
    <x v="705"/>
    <x v="6"/>
    <x v="2"/>
    <s v="Corporate"/>
    <x v="1"/>
    <x v="0"/>
    <x v="34"/>
    <x v="686"/>
    <x v="707"/>
    <x v="5"/>
    <x v="0"/>
    <s v="Chicago"/>
    <x v="1"/>
  </r>
  <r>
    <s v="E04123"/>
    <x v="706"/>
    <x v="9"/>
    <x v="0"/>
    <s v="Speciality Products"/>
    <x v="1"/>
    <x v="0"/>
    <x v="1"/>
    <x v="687"/>
    <x v="708"/>
    <x v="32"/>
    <x v="0"/>
    <s v="Miami"/>
    <x v="1"/>
  </r>
  <r>
    <s v="E03471"/>
    <x v="707"/>
    <x v="6"/>
    <x v="4"/>
    <s v="Corporate"/>
    <x v="0"/>
    <x v="3"/>
    <x v="34"/>
    <x v="688"/>
    <x v="709"/>
    <x v="5"/>
    <x v="0"/>
    <s v="Miami"/>
    <x v="1"/>
  </r>
  <r>
    <s v="E00717"/>
    <x v="708"/>
    <x v="20"/>
    <x v="4"/>
    <s v="Manufacturing"/>
    <x v="0"/>
    <x v="3"/>
    <x v="15"/>
    <x v="689"/>
    <x v="710"/>
    <x v="1"/>
    <x v="2"/>
    <s v="Manaus"/>
    <x v="55"/>
  </r>
  <r>
    <s v="E01966"/>
    <x v="709"/>
    <x v="17"/>
    <x v="5"/>
    <s v="Speciality Products"/>
    <x v="1"/>
    <x v="2"/>
    <x v="15"/>
    <x v="690"/>
    <x v="711"/>
    <x v="1"/>
    <x v="0"/>
    <s v="Columbus"/>
    <x v="1"/>
  </r>
  <r>
    <s v="E03683"/>
    <x v="710"/>
    <x v="2"/>
    <x v="6"/>
    <s v="Speciality Products"/>
    <x v="0"/>
    <x v="1"/>
    <x v="21"/>
    <x v="691"/>
    <x v="712"/>
    <x v="12"/>
    <x v="1"/>
    <s v="Beijing"/>
    <x v="1"/>
  </r>
  <r>
    <s v="E03694"/>
    <x v="711"/>
    <x v="28"/>
    <x v="0"/>
    <s v="Corporate"/>
    <x v="1"/>
    <x v="2"/>
    <x v="10"/>
    <x v="692"/>
    <x v="713"/>
    <x v="1"/>
    <x v="0"/>
    <s v="Miami"/>
    <x v="56"/>
  </r>
  <r>
    <s v="E04766"/>
    <x v="712"/>
    <x v="9"/>
    <x v="3"/>
    <s v="Manufacturing"/>
    <x v="0"/>
    <x v="1"/>
    <x v="31"/>
    <x v="693"/>
    <x v="714"/>
    <x v="18"/>
    <x v="0"/>
    <s v="Austin"/>
    <x v="1"/>
  </r>
  <r>
    <s v="E01465"/>
    <x v="713"/>
    <x v="0"/>
    <x v="3"/>
    <s v="Corporate"/>
    <x v="0"/>
    <x v="2"/>
    <x v="39"/>
    <x v="694"/>
    <x v="715"/>
    <x v="8"/>
    <x v="0"/>
    <s v="Phoenix"/>
    <x v="1"/>
  </r>
  <r>
    <s v="E00206"/>
    <x v="714"/>
    <x v="6"/>
    <x v="1"/>
    <s v="Corporate"/>
    <x v="1"/>
    <x v="1"/>
    <x v="27"/>
    <x v="695"/>
    <x v="716"/>
    <x v="3"/>
    <x v="1"/>
    <s v="Shanghai"/>
    <x v="1"/>
  </r>
  <r>
    <s v="E04088"/>
    <x v="715"/>
    <x v="9"/>
    <x v="1"/>
    <s v="Research &amp; Development"/>
    <x v="1"/>
    <x v="1"/>
    <x v="27"/>
    <x v="696"/>
    <x v="717"/>
    <x v="21"/>
    <x v="0"/>
    <s v="Miami"/>
    <x v="1"/>
  </r>
  <r>
    <s v="E02066"/>
    <x v="716"/>
    <x v="6"/>
    <x v="4"/>
    <s v="Corporate"/>
    <x v="1"/>
    <x v="1"/>
    <x v="35"/>
    <x v="697"/>
    <x v="718"/>
    <x v="6"/>
    <x v="1"/>
    <s v="Beijing"/>
    <x v="1"/>
  </r>
  <r>
    <s v="E03227"/>
    <x v="717"/>
    <x v="12"/>
    <x v="0"/>
    <s v="Speciality Products"/>
    <x v="1"/>
    <x v="2"/>
    <x v="31"/>
    <x v="698"/>
    <x v="719"/>
    <x v="1"/>
    <x v="0"/>
    <s v="Seattle"/>
    <x v="1"/>
  </r>
  <r>
    <s v="E03364"/>
    <x v="718"/>
    <x v="25"/>
    <x v="5"/>
    <s v="Speciality Products"/>
    <x v="0"/>
    <x v="1"/>
    <x v="10"/>
    <x v="699"/>
    <x v="720"/>
    <x v="1"/>
    <x v="1"/>
    <s v="Chongqing"/>
    <x v="1"/>
  </r>
  <r>
    <s v="E00607"/>
    <x v="719"/>
    <x v="2"/>
    <x v="6"/>
    <s v="Speciality Products"/>
    <x v="1"/>
    <x v="2"/>
    <x v="24"/>
    <x v="700"/>
    <x v="721"/>
    <x v="26"/>
    <x v="0"/>
    <s v="Seattle"/>
    <x v="1"/>
  </r>
  <r>
    <s v="E02258"/>
    <x v="720"/>
    <x v="14"/>
    <x v="0"/>
    <s v="Research &amp; Development"/>
    <x v="0"/>
    <x v="1"/>
    <x v="9"/>
    <x v="701"/>
    <x v="722"/>
    <x v="1"/>
    <x v="0"/>
    <s v="Austin"/>
    <x v="1"/>
  </r>
  <r>
    <s v="E03681"/>
    <x v="721"/>
    <x v="15"/>
    <x v="4"/>
    <s v="Research &amp; Development"/>
    <x v="0"/>
    <x v="1"/>
    <x v="15"/>
    <x v="645"/>
    <x v="723"/>
    <x v="1"/>
    <x v="0"/>
    <s v="Chicago"/>
    <x v="1"/>
  </r>
  <r>
    <s v="E02298"/>
    <x v="722"/>
    <x v="11"/>
    <x v="5"/>
    <s v="Corporate"/>
    <x v="0"/>
    <x v="1"/>
    <x v="24"/>
    <x v="702"/>
    <x v="724"/>
    <x v="19"/>
    <x v="0"/>
    <s v="Phoenix"/>
    <x v="1"/>
  </r>
  <r>
    <s v="E02984"/>
    <x v="723"/>
    <x v="4"/>
    <x v="6"/>
    <s v="Corporate"/>
    <x v="1"/>
    <x v="1"/>
    <x v="15"/>
    <x v="703"/>
    <x v="725"/>
    <x v="1"/>
    <x v="1"/>
    <s v="Chengdu"/>
    <x v="1"/>
  </r>
  <r>
    <s v="E02440"/>
    <x v="724"/>
    <x v="29"/>
    <x v="0"/>
    <s v="Corporate"/>
    <x v="1"/>
    <x v="2"/>
    <x v="36"/>
    <x v="704"/>
    <x v="726"/>
    <x v="1"/>
    <x v="0"/>
    <s v="Chicago"/>
    <x v="57"/>
  </r>
  <r>
    <s v="E04699"/>
    <x v="725"/>
    <x v="25"/>
    <x v="5"/>
    <s v="Speciality Products"/>
    <x v="0"/>
    <x v="1"/>
    <x v="35"/>
    <x v="705"/>
    <x v="727"/>
    <x v="1"/>
    <x v="1"/>
    <s v="Shanghai"/>
    <x v="58"/>
  </r>
  <r>
    <s v="E03579"/>
    <x v="726"/>
    <x v="9"/>
    <x v="6"/>
    <s v="Corporate"/>
    <x v="1"/>
    <x v="1"/>
    <x v="15"/>
    <x v="706"/>
    <x v="728"/>
    <x v="18"/>
    <x v="0"/>
    <s v="Phoenix"/>
    <x v="59"/>
  </r>
  <r>
    <s v="E01649"/>
    <x v="727"/>
    <x v="3"/>
    <x v="0"/>
    <s v="Manufacturing"/>
    <x v="0"/>
    <x v="3"/>
    <x v="30"/>
    <x v="707"/>
    <x v="729"/>
    <x v="6"/>
    <x v="2"/>
    <s v="Sao Paulo"/>
    <x v="1"/>
  </r>
  <r>
    <s v="E04969"/>
    <x v="728"/>
    <x v="19"/>
    <x v="5"/>
    <s v="Research &amp; Development"/>
    <x v="0"/>
    <x v="1"/>
    <x v="28"/>
    <x v="708"/>
    <x v="730"/>
    <x v="1"/>
    <x v="1"/>
    <s v="Chengdu"/>
    <x v="1"/>
  </r>
  <r>
    <s v="E00170"/>
    <x v="729"/>
    <x v="2"/>
    <x v="2"/>
    <s v="Manufacturing"/>
    <x v="0"/>
    <x v="0"/>
    <x v="22"/>
    <x v="709"/>
    <x v="731"/>
    <x v="12"/>
    <x v="0"/>
    <s v="Phoenix"/>
    <x v="1"/>
  </r>
  <r>
    <s v="E00955"/>
    <x v="730"/>
    <x v="25"/>
    <x v="5"/>
    <s v="Speciality Products"/>
    <x v="1"/>
    <x v="3"/>
    <x v="36"/>
    <x v="710"/>
    <x v="732"/>
    <x v="1"/>
    <x v="2"/>
    <s v="Sao Paulo"/>
    <x v="1"/>
  </r>
  <r>
    <s v="E00810"/>
    <x v="731"/>
    <x v="9"/>
    <x v="4"/>
    <s v="Corporate"/>
    <x v="1"/>
    <x v="3"/>
    <x v="39"/>
    <x v="711"/>
    <x v="733"/>
    <x v="29"/>
    <x v="0"/>
    <s v="Seattle"/>
    <x v="1"/>
  </r>
  <r>
    <s v="E02798"/>
    <x v="732"/>
    <x v="28"/>
    <x v="0"/>
    <s v="Speciality Products"/>
    <x v="1"/>
    <x v="2"/>
    <x v="35"/>
    <x v="712"/>
    <x v="734"/>
    <x v="1"/>
    <x v="0"/>
    <s v="Austin"/>
    <x v="1"/>
  </r>
  <r>
    <s v="E04542"/>
    <x v="733"/>
    <x v="6"/>
    <x v="6"/>
    <s v="Manufacturing"/>
    <x v="0"/>
    <x v="3"/>
    <x v="7"/>
    <x v="713"/>
    <x v="735"/>
    <x v="24"/>
    <x v="0"/>
    <s v="Phoenix"/>
    <x v="60"/>
  </r>
  <r>
    <s v="E02818"/>
    <x v="734"/>
    <x v="2"/>
    <x v="2"/>
    <s v="Research &amp; Development"/>
    <x v="1"/>
    <x v="3"/>
    <x v="38"/>
    <x v="714"/>
    <x v="736"/>
    <x v="12"/>
    <x v="0"/>
    <s v="Columbus"/>
    <x v="61"/>
  </r>
  <r>
    <s v="E02907"/>
    <x v="735"/>
    <x v="0"/>
    <x v="1"/>
    <s v="Speciality Products"/>
    <x v="1"/>
    <x v="1"/>
    <x v="18"/>
    <x v="715"/>
    <x v="737"/>
    <x v="15"/>
    <x v="0"/>
    <s v="Columbus"/>
    <x v="1"/>
  </r>
  <r>
    <s v="E00023"/>
    <x v="736"/>
    <x v="2"/>
    <x v="5"/>
    <s v="Manufacturing"/>
    <x v="1"/>
    <x v="2"/>
    <x v="27"/>
    <x v="716"/>
    <x v="738"/>
    <x v="12"/>
    <x v="0"/>
    <s v="Miami"/>
    <x v="1"/>
  </r>
  <r>
    <s v="E02391"/>
    <x v="737"/>
    <x v="9"/>
    <x v="4"/>
    <s v="Speciality Products"/>
    <x v="0"/>
    <x v="3"/>
    <x v="15"/>
    <x v="717"/>
    <x v="739"/>
    <x v="30"/>
    <x v="2"/>
    <s v="Sao Paulo"/>
    <x v="1"/>
  </r>
  <r>
    <s v="E01429"/>
    <x v="738"/>
    <x v="32"/>
    <x v="0"/>
    <s v="Research &amp; Development"/>
    <x v="1"/>
    <x v="2"/>
    <x v="35"/>
    <x v="718"/>
    <x v="740"/>
    <x v="1"/>
    <x v="0"/>
    <s v="Seattle"/>
    <x v="62"/>
  </r>
  <r>
    <s v="E00494"/>
    <x v="739"/>
    <x v="31"/>
    <x v="0"/>
    <s v="Corporate"/>
    <x v="1"/>
    <x v="3"/>
    <x v="38"/>
    <x v="324"/>
    <x v="741"/>
    <x v="1"/>
    <x v="2"/>
    <s v="Manaus"/>
    <x v="1"/>
  </r>
  <r>
    <s v="E00634"/>
    <x v="740"/>
    <x v="4"/>
    <x v="2"/>
    <s v="Speciality Products"/>
    <x v="0"/>
    <x v="3"/>
    <x v="26"/>
    <x v="719"/>
    <x v="742"/>
    <x v="1"/>
    <x v="2"/>
    <s v="Manaus"/>
    <x v="19"/>
  </r>
  <r>
    <s v="E01249"/>
    <x v="741"/>
    <x v="9"/>
    <x v="3"/>
    <s v="Speciality Products"/>
    <x v="1"/>
    <x v="2"/>
    <x v="12"/>
    <x v="720"/>
    <x v="743"/>
    <x v="7"/>
    <x v="0"/>
    <s v="Seattle"/>
    <x v="1"/>
  </r>
  <r>
    <s v="E04683"/>
    <x v="742"/>
    <x v="2"/>
    <x v="5"/>
    <s v="Speciality Products"/>
    <x v="1"/>
    <x v="3"/>
    <x v="28"/>
    <x v="721"/>
    <x v="744"/>
    <x v="10"/>
    <x v="2"/>
    <s v="Manaus"/>
    <x v="1"/>
  </r>
  <r>
    <s v="E04732"/>
    <x v="743"/>
    <x v="24"/>
    <x v="0"/>
    <s v="Research &amp; Development"/>
    <x v="1"/>
    <x v="3"/>
    <x v="35"/>
    <x v="722"/>
    <x v="745"/>
    <x v="1"/>
    <x v="0"/>
    <s v="Chicago"/>
    <x v="63"/>
  </r>
  <r>
    <s v="E03834"/>
    <x v="744"/>
    <x v="2"/>
    <x v="5"/>
    <s v="Speciality Products"/>
    <x v="1"/>
    <x v="2"/>
    <x v="12"/>
    <x v="723"/>
    <x v="746"/>
    <x v="9"/>
    <x v="0"/>
    <s v="Columbus"/>
    <x v="64"/>
  </r>
  <r>
    <s v="E02923"/>
    <x v="745"/>
    <x v="4"/>
    <x v="3"/>
    <s v="Speciality Products"/>
    <x v="1"/>
    <x v="1"/>
    <x v="36"/>
    <x v="724"/>
    <x v="747"/>
    <x v="1"/>
    <x v="0"/>
    <s v="Chicago"/>
    <x v="1"/>
  </r>
  <r>
    <s v="E02642"/>
    <x v="746"/>
    <x v="16"/>
    <x v="4"/>
    <s v="Research &amp; Development"/>
    <x v="1"/>
    <x v="2"/>
    <x v="31"/>
    <x v="725"/>
    <x v="748"/>
    <x v="1"/>
    <x v="0"/>
    <s v="Miami"/>
    <x v="65"/>
  </r>
  <r>
    <s v="E00981"/>
    <x v="747"/>
    <x v="27"/>
    <x v="0"/>
    <s v="Corporate"/>
    <x v="1"/>
    <x v="1"/>
    <x v="4"/>
    <x v="726"/>
    <x v="749"/>
    <x v="1"/>
    <x v="0"/>
    <s v="Columbus"/>
    <x v="1"/>
  </r>
  <r>
    <s v="E04157"/>
    <x v="748"/>
    <x v="4"/>
    <x v="6"/>
    <s v="Manufacturing"/>
    <x v="1"/>
    <x v="1"/>
    <x v="20"/>
    <x v="727"/>
    <x v="750"/>
    <x v="1"/>
    <x v="1"/>
    <s v="Beijing"/>
    <x v="1"/>
  </r>
  <r>
    <s v="E03528"/>
    <x v="749"/>
    <x v="0"/>
    <x v="4"/>
    <s v="Manufacturing"/>
    <x v="1"/>
    <x v="1"/>
    <x v="39"/>
    <x v="728"/>
    <x v="751"/>
    <x v="0"/>
    <x v="1"/>
    <s v="Chongqing"/>
    <x v="1"/>
  </r>
  <r>
    <s v="E04547"/>
    <x v="750"/>
    <x v="14"/>
    <x v="0"/>
    <s v="Research &amp; Development"/>
    <x v="0"/>
    <x v="2"/>
    <x v="37"/>
    <x v="729"/>
    <x v="752"/>
    <x v="1"/>
    <x v="0"/>
    <s v="Chicago"/>
    <x v="1"/>
  </r>
  <r>
    <s v="E04415"/>
    <x v="751"/>
    <x v="2"/>
    <x v="3"/>
    <s v="Corporate"/>
    <x v="0"/>
    <x v="1"/>
    <x v="33"/>
    <x v="730"/>
    <x v="753"/>
    <x v="27"/>
    <x v="1"/>
    <s v="Chongqing"/>
    <x v="1"/>
  </r>
  <r>
    <s v="E04484"/>
    <x v="752"/>
    <x v="10"/>
    <x v="5"/>
    <s v="Research &amp; Development"/>
    <x v="0"/>
    <x v="1"/>
    <x v="15"/>
    <x v="731"/>
    <x v="754"/>
    <x v="1"/>
    <x v="0"/>
    <s v="Chicago"/>
    <x v="1"/>
  </r>
  <r>
    <s v="E02800"/>
    <x v="753"/>
    <x v="0"/>
    <x v="2"/>
    <s v="Speciality Products"/>
    <x v="0"/>
    <x v="3"/>
    <x v="15"/>
    <x v="732"/>
    <x v="755"/>
    <x v="15"/>
    <x v="2"/>
    <s v="Sao Paulo"/>
    <x v="1"/>
  </r>
  <r>
    <s v="E04926"/>
    <x v="754"/>
    <x v="17"/>
    <x v="5"/>
    <s v="Speciality Products"/>
    <x v="0"/>
    <x v="3"/>
    <x v="27"/>
    <x v="733"/>
    <x v="756"/>
    <x v="1"/>
    <x v="2"/>
    <s v="Manaus"/>
    <x v="1"/>
  </r>
  <r>
    <s v="E01268"/>
    <x v="755"/>
    <x v="15"/>
    <x v="4"/>
    <s v="Manufacturing"/>
    <x v="0"/>
    <x v="1"/>
    <x v="20"/>
    <x v="734"/>
    <x v="757"/>
    <x v="1"/>
    <x v="1"/>
    <s v="Shanghai"/>
    <x v="1"/>
  </r>
  <r>
    <s v="E04853"/>
    <x v="756"/>
    <x v="26"/>
    <x v="2"/>
    <s v="Research &amp; Development"/>
    <x v="0"/>
    <x v="1"/>
    <x v="30"/>
    <x v="735"/>
    <x v="758"/>
    <x v="1"/>
    <x v="1"/>
    <s v="Shanghai"/>
    <x v="1"/>
  </r>
  <r>
    <s v="E01209"/>
    <x v="757"/>
    <x v="6"/>
    <x v="4"/>
    <s v="Manufacturing"/>
    <x v="1"/>
    <x v="2"/>
    <x v="14"/>
    <x v="736"/>
    <x v="759"/>
    <x v="24"/>
    <x v="0"/>
    <s v="Columbus"/>
    <x v="1"/>
  </r>
  <r>
    <s v="E02024"/>
    <x v="758"/>
    <x v="4"/>
    <x v="2"/>
    <s v="Manufacturing"/>
    <x v="0"/>
    <x v="2"/>
    <x v="26"/>
    <x v="660"/>
    <x v="760"/>
    <x v="1"/>
    <x v="0"/>
    <s v="Seattle"/>
    <x v="1"/>
  </r>
  <r>
    <s v="E02427"/>
    <x v="759"/>
    <x v="6"/>
    <x v="2"/>
    <s v="Corporate"/>
    <x v="0"/>
    <x v="1"/>
    <x v="5"/>
    <x v="737"/>
    <x v="761"/>
    <x v="3"/>
    <x v="0"/>
    <s v="Columbus"/>
    <x v="1"/>
  </r>
  <r>
    <s v="E00276"/>
    <x v="760"/>
    <x v="6"/>
    <x v="4"/>
    <s v="Corporate"/>
    <x v="1"/>
    <x v="2"/>
    <x v="15"/>
    <x v="738"/>
    <x v="762"/>
    <x v="3"/>
    <x v="0"/>
    <s v="Columbus"/>
    <x v="1"/>
  </r>
  <r>
    <s v="E00951"/>
    <x v="761"/>
    <x v="20"/>
    <x v="4"/>
    <s v="Manufacturing"/>
    <x v="0"/>
    <x v="1"/>
    <x v="6"/>
    <x v="739"/>
    <x v="763"/>
    <x v="1"/>
    <x v="1"/>
    <s v="Chongqing"/>
    <x v="1"/>
  </r>
  <r>
    <s v="E03248"/>
    <x v="762"/>
    <x v="0"/>
    <x v="0"/>
    <s v="Speciality Products"/>
    <x v="0"/>
    <x v="2"/>
    <x v="19"/>
    <x v="740"/>
    <x v="764"/>
    <x v="15"/>
    <x v="0"/>
    <s v="Austin"/>
    <x v="1"/>
  </r>
  <r>
    <s v="E04444"/>
    <x v="763"/>
    <x v="12"/>
    <x v="0"/>
    <s v="Manufacturing"/>
    <x v="0"/>
    <x v="3"/>
    <x v="22"/>
    <x v="741"/>
    <x v="765"/>
    <x v="1"/>
    <x v="0"/>
    <s v="Phoenix"/>
    <x v="1"/>
  </r>
  <r>
    <s v="E02307"/>
    <x v="764"/>
    <x v="2"/>
    <x v="3"/>
    <s v="Research &amp; Development"/>
    <x v="0"/>
    <x v="2"/>
    <x v="34"/>
    <x v="742"/>
    <x v="766"/>
    <x v="27"/>
    <x v="0"/>
    <s v="Austin"/>
    <x v="1"/>
  </r>
  <r>
    <s v="E02375"/>
    <x v="765"/>
    <x v="0"/>
    <x v="1"/>
    <s v="Manufacturing"/>
    <x v="1"/>
    <x v="1"/>
    <x v="20"/>
    <x v="743"/>
    <x v="767"/>
    <x v="8"/>
    <x v="0"/>
    <s v="Austin"/>
    <x v="1"/>
  </r>
  <r>
    <s v="E02276"/>
    <x v="766"/>
    <x v="17"/>
    <x v="5"/>
    <s v="Corporate"/>
    <x v="0"/>
    <x v="2"/>
    <x v="24"/>
    <x v="744"/>
    <x v="768"/>
    <x v="1"/>
    <x v="0"/>
    <s v="Phoenix"/>
    <x v="1"/>
  </r>
  <r>
    <s v="E02649"/>
    <x v="767"/>
    <x v="10"/>
    <x v="5"/>
    <s v="Research &amp; Development"/>
    <x v="1"/>
    <x v="3"/>
    <x v="5"/>
    <x v="745"/>
    <x v="769"/>
    <x v="1"/>
    <x v="2"/>
    <s v="Rio de Janerio"/>
    <x v="1"/>
  </r>
  <r>
    <s v="E00503"/>
    <x v="768"/>
    <x v="6"/>
    <x v="4"/>
    <s v="Research &amp; Development"/>
    <x v="0"/>
    <x v="2"/>
    <x v="29"/>
    <x v="280"/>
    <x v="770"/>
    <x v="24"/>
    <x v="0"/>
    <s v="Austin"/>
    <x v="1"/>
  </r>
  <r>
    <s v="E01706"/>
    <x v="769"/>
    <x v="19"/>
    <x v="5"/>
    <s v="Manufacturing"/>
    <x v="0"/>
    <x v="1"/>
    <x v="15"/>
    <x v="746"/>
    <x v="771"/>
    <x v="1"/>
    <x v="1"/>
    <s v="Chongqing"/>
    <x v="1"/>
  </r>
  <r>
    <s v="E00676"/>
    <x v="770"/>
    <x v="6"/>
    <x v="4"/>
    <s v="Corporate"/>
    <x v="1"/>
    <x v="1"/>
    <x v="12"/>
    <x v="747"/>
    <x v="772"/>
    <x v="4"/>
    <x v="0"/>
    <s v="Chicago"/>
    <x v="1"/>
  </r>
  <r>
    <s v="E02005"/>
    <x v="771"/>
    <x v="14"/>
    <x v="0"/>
    <s v="Manufacturing"/>
    <x v="0"/>
    <x v="1"/>
    <x v="9"/>
    <x v="748"/>
    <x v="773"/>
    <x v="1"/>
    <x v="0"/>
    <s v="Miami"/>
    <x v="1"/>
  </r>
  <r>
    <s v="E01895"/>
    <x v="772"/>
    <x v="12"/>
    <x v="0"/>
    <s v="Manufacturing"/>
    <x v="1"/>
    <x v="1"/>
    <x v="6"/>
    <x v="735"/>
    <x v="774"/>
    <x v="1"/>
    <x v="1"/>
    <s v="Chongqing"/>
    <x v="1"/>
  </r>
  <r>
    <s v="E01396"/>
    <x v="773"/>
    <x v="13"/>
    <x v="3"/>
    <s v="Research &amp; Development"/>
    <x v="1"/>
    <x v="1"/>
    <x v="19"/>
    <x v="749"/>
    <x v="775"/>
    <x v="1"/>
    <x v="1"/>
    <s v="Chengdu"/>
    <x v="1"/>
  </r>
  <r>
    <s v="E00749"/>
    <x v="774"/>
    <x v="5"/>
    <x v="2"/>
    <s v="Manufacturing"/>
    <x v="0"/>
    <x v="1"/>
    <x v="17"/>
    <x v="750"/>
    <x v="776"/>
    <x v="1"/>
    <x v="0"/>
    <s v="Columbus"/>
    <x v="66"/>
  </r>
  <r>
    <s v="E01941"/>
    <x v="775"/>
    <x v="13"/>
    <x v="2"/>
    <s v="Corporate"/>
    <x v="0"/>
    <x v="1"/>
    <x v="34"/>
    <x v="751"/>
    <x v="777"/>
    <x v="1"/>
    <x v="1"/>
    <s v="Beijing"/>
    <x v="67"/>
  </r>
  <r>
    <s v="E01413"/>
    <x v="587"/>
    <x v="26"/>
    <x v="2"/>
    <s v="Speciality Products"/>
    <x v="0"/>
    <x v="0"/>
    <x v="33"/>
    <x v="752"/>
    <x v="778"/>
    <x v="1"/>
    <x v="0"/>
    <s v="Columbus"/>
    <x v="1"/>
  </r>
  <r>
    <s v="E03928"/>
    <x v="776"/>
    <x v="12"/>
    <x v="0"/>
    <s v="Speciality Products"/>
    <x v="1"/>
    <x v="1"/>
    <x v="22"/>
    <x v="753"/>
    <x v="779"/>
    <x v="1"/>
    <x v="0"/>
    <s v="Miami"/>
    <x v="1"/>
  </r>
  <r>
    <s v="E04109"/>
    <x v="777"/>
    <x v="12"/>
    <x v="0"/>
    <s v="Manufacturing"/>
    <x v="0"/>
    <x v="2"/>
    <x v="0"/>
    <x v="754"/>
    <x v="780"/>
    <x v="1"/>
    <x v="0"/>
    <s v="Austin"/>
    <x v="1"/>
  </r>
  <r>
    <s v="E03994"/>
    <x v="778"/>
    <x v="18"/>
    <x v="5"/>
    <s v="Manufacturing"/>
    <x v="1"/>
    <x v="1"/>
    <x v="4"/>
    <x v="755"/>
    <x v="781"/>
    <x v="1"/>
    <x v="0"/>
    <s v="Austin"/>
    <x v="68"/>
  </r>
  <r>
    <s v="E00639"/>
    <x v="779"/>
    <x v="27"/>
    <x v="0"/>
    <s v="Corporate"/>
    <x v="1"/>
    <x v="1"/>
    <x v="36"/>
    <x v="756"/>
    <x v="782"/>
    <x v="1"/>
    <x v="0"/>
    <s v="Phoenix"/>
    <x v="1"/>
  </r>
  <r>
    <s v="E00608"/>
    <x v="631"/>
    <x v="25"/>
    <x v="5"/>
    <s v="Manufacturing"/>
    <x v="0"/>
    <x v="1"/>
    <x v="7"/>
    <x v="757"/>
    <x v="783"/>
    <x v="1"/>
    <x v="0"/>
    <s v="Chicago"/>
    <x v="1"/>
  </r>
  <r>
    <s v="E04189"/>
    <x v="780"/>
    <x v="23"/>
    <x v="0"/>
    <s v="Manufacturing"/>
    <x v="0"/>
    <x v="1"/>
    <x v="29"/>
    <x v="758"/>
    <x v="784"/>
    <x v="1"/>
    <x v="1"/>
    <s v="Chengdu"/>
    <x v="1"/>
  </r>
  <r>
    <s v="E02732"/>
    <x v="781"/>
    <x v="7"/>
    <x v="6"/>
    <s v="Corporate"/>
    <x v="0"/>
    <x v="1"/>
    <x v="38"/>
    <x v="759"/>
    <x v="785"/>
    <x v="1"/>
    <x v="0"/>
    <s v="Seattle"/>
    <x v="1"/>
  </r>
  <r>
    <s v="E00324"/>
    <x v="782"/>
    <x v="6"/>
    <x v="1"/>
    <s v="Research &amp; Development"/>
    <x v="0"/>
    <x v="1"/>
    <x v="17"/>
    <x v="760"/>
    <x v="786"/>
    <x v="5"/>
    <x v="1"/>
    <s v="Chongqing"/>
    <x v="1"/>
  </r>
  <r>
    <s v="E00518"/>
    <x v="783"/>
    <x v="6"/>
    <x v="1"/>
    <s v="Speciality Products"/>
    <x v="0"/>
    <x v="3"/>
    <x v="10"/>
    <x v="761"/>
    <x v="787"/>
    <x v="17"/>
    <x v="2"/>
    <s v="Manaus"/>
    <x v="1"/>
  </r>
  <r>
    <s v="E01286"/>
    <x v="784"/>
    <x v="15"/>
    <x v="4"/>
    <s v="Corporate"/>
    <x v="1"/>
    <x v="2"/>
    <x v="30"/>
    <x v="762"/>
    <x v="788"/>
    <x v="1"/>
    <x v="0"/>
    <s v="Seattle"/>
    <x v="1"/>
  </r>
  <r>
    <s v="E04564"/>
    <x v="785"/>
    <x v="0"/>
    <x v="4"/>
    <s v="Manufacturing"/>
    <x v="1"/>
    <x v="3"/>
    <x v="12"/>
    <x v="763"/>
    <x v="789"/>
    <x v="8"/>
    <x v="2"/>
    <s v="Sao Paulo"/>
    <x v="1"/>
  </r>
  <r>
    <s v="E02033"/>
    <x v="786"/>
    <x v="2"/>
    <x v="1"/>
    <s v="Research &amp; Development"/>
    <x v="0"/>
    <x v="1"/>
    <x v="6"/>
    <x v="441"/>
    <x v="790"/>
    <x v="2"/>
    <x v="1"/>
    <s v="Shanghai"/>
    <x v="1"/>
  </r>
  <r>
    <s v="E00412"/>
    <x v="787"/>
    <x v="13"/>
    <x v="2"/>
    <s v="Research &amp; Development"/>
    <x v="1"/>
    <x v="2"/>
    <x v="17"/>
    <x v="764"/>
    <x v="791"/>
    <x v="1"/>
    <x v="0"/>
    <s v="Chicago"/>
    <x v="1"/>
  </r>
  <r>
    <s v="E01844"/>
    <x v="788"/>
    <x v="7"/>
    <x v="1"/>
    <s v="Research &amp; Development"/>
    <x v="1"/>
    <x v="1"/>
    <x v="30"/>
    <x v="765"/>
    <x v="792"/>
    <x v="1"/>
    <x v="0"/>
    <s v="Seattle"/>
    <x v="1"/>
  </r>
  <r>
    <s v="E00667"/>
    <x v="789"/>
    <x v="17"/>
    <x v="5"/>
    <s v="Manufacturing"/>
    <x v="0"/>
    <x v="1"/>
    <x v="34"/>
    <x v="766"/>
    <x v="793"/>
    <x v="1"/>
    <x v="0"/>
    <s v="Phoenix"/>
    <x v="1"/>
  </r>
  <r>
    <s v="E02639"/>
    <x v="790"/>
    <x v="7"/>
    <x v="1"/>
    <s v="Corporate"/>
    <x v="1"/>
    <x v="1"/>
    <x v="17"/>
    <x v="744"/>
    <x v="794"/>
    <x v="1"/>
    <x v="1"/>
    <s v="Beijing"/>
    <x v="1"/>
  </r>
  <r>
    <s v="E00287"/>
    <x v="791"/>
    <x v="6"/>
    <x v="1"/>
    <s v="Speciality Products"/>
    <x v="1"/>
    <x v="2"/>
    <x v="33"/>
    <x v="767"/>
    <x v="795"/>
    <x v="6"/>
    <x v="0"/>
    <s v="Miami"/>
    <x v="1"/>
  </r>
  <r>
    <s v="E02235"/>
    <x v="792"/>
    <x v="15"/>
    <x v="4"/>
    <s v="Research &amp; Development"/>
    <x v="0"/>
    <x v="3"/>
    <x v="27"/>
    <x v="768"/>
    <x v="796"/>
    <x v="1"/>
    <x v="0"/>
    <s v="Chicago"/>
    <x v="1"/>
  </r>
  <r>
    <s v="E02720"/>
    <x v="793"/>
    <x v="4"/>
    <x v="2"/>
    <s v="Speciality Products"/>
    <x v="1"/>
    <x v="1"/>
    <x v="1"/>
    <x v="769"/>
    <x v="797"/>
    <x v="1"/>
    <x v="1"/>
    <s v="Beijing"/>
    <x v="1"/>
  </r>
  <r>
    <s v="E03583"/>
    <x v="794"/>
    <x v="21"/>
    <x v="0"/>
    <s v="Research &amp; Development"/>
    <x v="1"/>
    <x v="2"/>
    <x v="35"/>
    <x v="770"/>
    <x v="798"/>
    <x v="1"/>
    <x v="0"/>
    <s v="Phoenix"/>
    <x v="1"/>
  </r>
  <r>
    <s v="E01188"/>
    <x v="795"/>
    <x v="0"/>
    <x v="4"/>
    <s v="Manufacturing"/>
    <x v="1"/>
    <x v="2"/>
    <x v="34"/>
    <x v="771"/>
    <x v="799"/>
    <x v="0"/>
    <x v="0"/>
    <s v="Columbus"/>
    <x v="1"/>
  </r>
  <r>
    <s v="E02428"/>
    <x v="796"/>
    <x v="3"/>
    <x v="0"/>
    <s v="Speciality Products"/>
    <x v="1"/>
    <x v="1"/>
    <x v="25"/>
    <x v="772"/>
    <x v="800"/>
    <x v="17"/>
    <x v="1"/>
    <s v="Chengdu"/>
    <x v="1"/>
  </r>
  <r>
    <s v="E03289"/>
    <x v="797"/>
    <x v="9"/>
    <x v="3"/>
    <s v="Manufacturing"/>
    <x v="1"/>
    <x v="1"/>
    <x v="14"/>
    <x v="773"/>
    <x v="801"/>
    <x v="23"/>
    <x v="0"/>
    <s v="Columbus"/>
    <x v="1"/>
  </r>
  <r>
    <s v="E01947"/>
    <x v="798"/>
    <x v="13"/>
    <x v="1"/>
    <s v="Research &amp; Development"/>
    <x v="0"/>
    <x v="2"/>
    <x v="23"/>
    <x v="774"/>
    <x v="802"/>
    <x v="1"/>
    <x v="0"/>
    <s v="Seattle"/>
    <x v="1"/>
  </r>
  <r>
    <s v="E02024"/>
    <x v="799"/>
    <x v="19"/>
    <x v="5"/>
    <s v="Speciality Products"/>
    <x v="0"/>
    <x v="3"/>
    <x v="7"/>
    <x v="775"/>
    <x v="803"/>
    <x v="1"/>
    <x v="2"/>
    <s v="Sao Paulo"/>
    <x v="1"/>
  </r>
  <r>
    <s v="E04249"/>
    <x v="800"/>
    <x v="9"/>
    <x v="3"/>
    <s v="Corporate"/>
    <x v="0"/>
    <x v="1"/>
    <x v="40"/>
    <x v="205"/>
    <x v="804"/>
    <x v="29"/>
    <x v="0"/>
    <s v="Austin"/>
    <x v="1"/>
  </r>
  <r>
    <s v="E01090"/>
    <x v="801"/>
    <x v="2"/>
    <x v="2"/>
    <s v="Research &amp; Development"/>
    <x v="1"/>
    <x v="1"/>
    <x v="37"/>
    <x v="776"/>
    <x v="805"/>
    <x v="9"/>
    <x v="0"/>
    <s v="Phoenix"/>
    <x v="1"/>
  </r>
  <r>
    <s v="E03830"/>
    <x v="802"/>
    <x v="1"/>
    <x v="0"/>
    <s v="Speciality Products"/>
    <x v="0"/>
    <x v="1"/>
    <x v="16"/>
    <x v="777"/>
    <x v="806"/>
    <x v="1"/>
    <x v="0"/>
    <s v="Seattle"/>
    <x v="1"/>
  </r>
  <r>
    <s v="E04363"/>
    <x v="803"/>
    <x v="2"/>
    <x v="6"/>
    <s v="Speciality Products"/>
    <x v="0"/>
    <x v="1"/>
    <x v="26"/>
    <x v="778"/>
    <x v="807"/>
    <x v="36"/>
    <x v="0"/>
    <s v="Seattle"/>
    <x v="1"/>
  </r>
  <r>
    <s v="E04920"/>
    <x v="804"/>
    <x v="0"/>
    <x v="4"/>
    <s v="Manufacturing"/>
    <x v="0"/>
    <x v="1"/>
    <x v="24"/>
    <x v="779"/>
    <x v="808"/>
    <x v="8"/>
    <x v="0"/>
    <s v="Phoenix"/>
    <x v="1"/>
  </r>
  <r>
    <s v="E03866"/>
    <x v="805"/>
    <x v="0"/>
    <x v="6"/>
    <s v="Manufacturing"/>
    <x v="1"/>
    <x v="1"/>
    <x v="24"/>
    <x v="780"/>
    <x v="809"/>
    <x v="15"/>
    <x v="0"/>
    <s v="Seattle"/>
    <x v="69"/>
  </r>
  <r>
    <s v="E03521"/>
    <x v="806"/>
    <x v="2"/>
    <x v="2"/>
    <s v="Corporate"/>
    <x v="1"/>
    <x v="3"/>
    <x v="27"/>
    <x v="775"/>
    <x v="810"/>
    <x v="12"/>
    <x v="2"/>
    <s v="Sao Paulo"/>
    <x v="1"/>
  </r>
  <r>
    <s v="E04095"/>
    <x v="807"/>
    <x v="4"/>
    <x v="3"/>
    <s v="Speciality Products"/>
    <x v="0"/>
    <x v="2"/>
    <x v="31"/>
    <x v="154"/>
    <x v="811"/>
    <x v="1"/>
    <x v="0"/>
    <s v="Seattle"/>
    <x v="1"/>
  </r>
  <r>
    <s v="E04079"/>
    <x v="808"/>
    <x v="23"/>
    <x v="0"/>
    <s v="Manufacturing"/>
    <x v="1"/>
    <x v="2"/>
    <x v="12"/>
    <x v="781"/>
    <x v="812"/>
    <x v="1"/>
    <x v="0"/>
    <s v="Miami"/>
    <x v="1"/>
  </r>
  <r>
    <s v="E01508"/>
    <x v="809"/>
    <x v="11"/>
    <x v="5"/>
    <s v="Manufacturing"/>
    <x v="0"/>
    <x v="3"/>
    <x v="37"/>
    <x v="782"/>
    <x v="813"/>
    <x v="15"/>
    <x v="2"/>
    <s v="Rio de Janerio"/>
    <x v="1"/>
  </r>
  <r>
    <s v="E02259"/>
    <x v="810"/>
    <x v="4"/>
    <x v="1"/>
    <s v="Manufacturing"/>
    <x v="0"/>
    <x v="1"/>
    <x v="25"/>
    <x v="363"/>
    <x v="814"/>
    <x v="1"/>
    <x v="0"/>
    <s v="Phoenix"/>
    <x v="1"/>
  </r>
  <r>
    <s v="E04972"/>
    <x v="811"/>
    <x v="24"/>
    <x v="0"/>
    <s v="Corporate"/>
    <x v="0"/>
    <x v="1"/>
    <x v="7"/>
    <x v="783"/>
    <x v="815"/>
    <x v="1"/>
    <x v="0"/>
    <s v="Miami"/>
    <x v="1"/>
  </r>
  <r>
    <s v="E01834"/>
    <x v="812"/>
    <x v="29"/>
    <x v="0"/>
    <s v="Manufacturing"/>
    <x v="0"/>
    <x v="2"/>
    <x v="14"/>
    <x v="784"/>
    <x v="816"/>
    <x v="1"/>
    <x v="0"/>
    <s v="Seattle"/>
    <x v="1"/>
  </r>
  <r>
    <s v="E03124"/>
    <x v="813"/>
    <x v="2"/>
    <x v="6"/>
    <s v="Corporate"/>
    <x v="1"/>
    <x v="2"/>
    <x v="29"/>
    <x v="785"/>
    <x v="817"/>
    <x v="20"/>
    <x v="0"/>
    <s v="Columbus"/>
    <x v="1"/>
  </r>
  <r>
    <s v="E01898"/>
    <x v="814"/>
    <x v="30"/>
    <x v="0"/>
    <s v="Corporate"/>
    <x v="1"/>
    <x v="1"/>
    <x v="7"/>
    <x v="786"/>
    <x v="818"/>
    <x v="1"/>
    <x v="0"/>
    <s v="Seattle"/>
    <x v="1"/>
  </r>
  <r>
    <s v="E00342"/>
    <x v="815"/>
    <x v="6"/>
    <x v="1"/>
    <s v="Corporate"/>
    <x v="1"/>
    <x v="1"/>
    <x v="20"/>
    <x v="787"/>
    <x v="819"/>
    <x v="24"/>
    <x v="1"/>
    <s v="Shanghai"/>
    <x v="1"/>
  </r>
  <r>
    <s v="E03910"/>
    <x v="816"/>
    <x v="6"/>
    <x v="4"/>
    <s v="Speciality Products"/>
    <x v="0"/>
    <x v="1"/>
    <x v="24"/>
    <x v="788"/>
    <x v="820"/>
    <x v="4"/>
    <x v="0"/>
    <s v="Phoenix"/>
    <x v="1"/>
  </r>
  <r>
    <s v="E00862"/>
    <x v="817"/>
    <x v="28"/>
    <x v="0"/>
    <s v="Research &amp; Development"/>
    <x v="1"/>
    <x v="3"/>
    <x v="14"/>
    <x v="789"/>
    <x v="821"/>
    <x v="1"/>
    <x v="2"/>
    <s v="Manaus"/>
    <x v="1"/>
  </r>
  <r>
    <s v="E02576"/>
    <x v="818"/>
    <x v="6"/>
    <x v="0"/>
    <s v="Research &amp; Development"/>
    <x v="0"/>
    <x v="1"/>
    <x v="0"/>
    <x v="790"/>
    <x v="822"/>
    <x v="17"/>
    <x v="1"/>
    <s v="Chongqing"/>
    <x v="1"/>
  </r>
  <r>
    <s v="E00035"/>
    <x v="819"/>
    <x v="21"/>
    <x v="0"/>
    <s v="Manufacturing"/>
    <x v="0"/>
    <x v="3"/>
    <x v="19"/>
    <x v="791"/>
    <x v="823"/>
    <x v="1"/>
    <x v="2"/>
    <s v="Manaus"/>
    <x v="1"/>
  </r>
  <r>
    <s v="E01832"/>
    <x v="820"/>
    <x v="7"/>
    <x v="1"/>
    <s v="Manufacturing"/>
    <x v="1"/>
    <x v="1"/>
    <x v="16"/>
    <x v="792"/>
    <x v="824"/>
    <x v="1"/>
    <x v="0"/>
    <s v="Austin"/>
    <x v="1"/>
  </r>
  <r>
    <s v="E01755"/>
    <x v="821"/>
    <x v="0"/>
    <x v="1"/>
    <s v="Speciality Products"/>
    <x v="0"/>
    <x v="1"/>
    <x v="17"/>
    <x v="765"/>
    <x v="825"/>
    <x v="28"/>
    <x v="1"/>
    <s v="Shanghai"/>
    <x v="70"/>
  </r>
  <r>
    <s v="E00465"/>
    <x v="822"/>
    <x v="1"/>
    <x v="0"/>
    <s v="Manufacturing"/>
    <x v="0"/>
    <x v="1"/>
    <x v="15"/>
    <x v="793"/>
    <x v="826"/>
    <x v="1"/>
    <x v="1"/>
    <s v="Chengdu"/>
    <x v="1"/>
  </r>
  <r>
    <s v="E02391"/>
    <x v="823"/>
    <x v="0"/>
    <x v="2"/>
    <s v="Manufacturing"/>
    <x v="0"/>
    <x v="3"/>
    <x v="37"/>
    <x v="794"/>
    <x v="495"/>
    <x v="15"/>
    <x v="0"/>
    <s v="Miami"/>
    <x v="1"/>
  </r>
  <r>
    <s v="E04697"/>
    <x v="824"/>
    <x v="14"/>
    <x v="0"/>
    <s v="Speciality Products"/>
    <x v="0"/>
    <x v="2"/>
    <x v="22"/>
    <x v="795"/>
    <x v="827"/>
    <x v="1"/>
    <x v="0"/>
    <s v="Chicago"/>
    <x v="1"/>
  </r>
  <r>
    <s v="E00371"/>
    <x v="825"/>
    <x v="10"/>
    <x v="5"/>
    <s v="Corporate"/>
    <x v="0"/>
    <x v="2"/>
    <x v="12"/>
    <x v="796"/>
    <x v="828"/>
    <x v="1"/>
    <x v="0"/>
    <s v="Seattle"/>
    <x v="1"/>
  </r>
  <r>
    <s v="E02992"/>
    <x v="826"/>
    <x v="0"/>
    <x v="6"/>
    <s v="Speciality Products"/>
    <x v="0"/>
    <x v="2"/>
    <x v="0"/>
    <x v="797"/>
    <x v="829"/>
    <x v="19"/>
    <x v="0"/>
    <s v="Miami"/>
    <x v="1"/>
  </r>
  <r>
    <s v="E04369"/>
    <x v="827"/>
    <x v="10"/>
    <x v="5"/>
    <s v="Corporate"/>
    <x v="1"/>
    <x v="2"/>
    <x v="5"/>
    <x v="798"/>
    <x v="830"/>
    <x v="1"/>
    <x v="0"/>
    <s v="Chicago"/>
    <x v="1"/>
  </r>
  <r>
    <s v="E00592"/>
    <x v="828"/>
    <x v="27"/>
    <x v="0"/>
    <s v="Manufacturing"/>
    <x v="0"/>
    <x v="2"/>
    <x v="4"/>
    <x v="799"/>
    <x v="831"/>
    <x v="1"/>
    <x v="0"/>
    <s v="Austin"/>
    <x v="71"/>
  </r>
  <r>
    <s v="E03532"/>
    <x v="829"/>
    <x v="11"/>
    <x v="5"/>
    <s v="Research &amp; Development"/>
    <x v="1"/>
    <x v="3"/>
    <x v="16"/>
    <x v="800"/>
    <x v="832"/>
    <x v="28"/>
    <x v="0"/>
    <s v="Phoenix"/>
    <x v="1"/>
  </r>
  <r>
    <s v="E00863"/>
    <x v="830"/>
    <x v="19"/>
    <x v="5"/>
    <s v="Corporate"/>
    <x v="1"/>
    <x v="3"/>
    <x v="1"/>
    <x v="801"/>
    <x v="833"/>
    <x v="1"/>
    <x v="0"/>
    <s v="Austin"/>
    <x v="1"/>
  </r>
  <r>
    <s v="E03310"/>
    <x v="831"/>
    <x v="2"/>
    <x v="5"/>
    <s v="Speciality Products"/>
    <x v="1"/>
    <x v="2"/>
    <x v="15"/>
    <x v="802"/>
    <x v="834"/>
    <x v="25"/>
    <x v="0"/>
    <s v="Phoenix"/>
    <x v="1"/>
  </r>
  <r>
    <s v="E01883"/>
    <x v="832"/>
    <x v="6"/>
    <x v="6"/>
    <s v="Research &amp; Development"/>
    <x v="0"/>
    <x v="0"/>
    <x v="34"/>
    <x v="301"/>
    <x v="835"/>
    <x v="5"/>
    <x v="0"/>
    <s v="Columbus"/>
    <x v="1"/>
  </r>
  <r>
    <s v="E01242"/>
    <x v="833"/>
    <x v="8"/>
    <x v="5"/>
    <s v="Corporate"/>
    <x v="0"/>
    <x v="1"/>
    <x v="6"/>
    <x v="803"/>
    <x v="836"/>
    <x v="1"/>
    <x v="1"/>
    <s v="Shanghai"/>
    <x v="1"/>
  </r>
  <r>
    <s v="E02535"/>
    <x v="834"/>
    <x v="8"/>
    <x v="5"/>
    <s v="Corporate"/>
    <x v="0"/>
    <x v="3"/>
    <x v="7"/>
    <x v="804"/>
    <x v="837"/>
    <x v="1"/>
    <x v="2"/>
    <s v="Sao Paulo"/>
    <x v="1"/>
  </r>
  <r>
    <s v="E00369"/>
    <x v="835"/>
    <x v="6"/>
    <x v="4"/>
    <s v="Speciality Products"/>
    <x v="0"/>
    <x v="0"/>
    <x v="29"/>
    <x v="805"/>
    <x v="838"/>
    <x v="5"/>
    <x v="0"/>
    <s v="Columbus"/>
    <x v="1"/>
  </r>
  <r>
    <s v="E03332"/>
    <x v="836"/>
    <x v="21"/>
    <x v="0"/>
    <s v="Manufacturing"/>
    <x v="0"/>
    <x v="1"/>
    <x v="2"/>
    <x v="806"/>
    <x v="839"/>
    <x v="1"/>
    <x v="1"/>
    <s v="Shanghai"/>
    <x v="1"/>
  </r>
  <r>
    <s v="E03278"/>
    <x v="837"/>
    <x v="29"/>
    <x v="0"/>
    <s v="Speciality Products"/>
    <x v="0"/>
    <x v="2"/>
    <x v="15"/>
    <x v="807"/>
    <x v="840"/>
    <x v="1"/>
    <x v="0"/>
    <s v="Austin"/>
    <x v="1"/>
  </r>
  <r>
    <s v="E02492"/>
    <x v="838"/>
    <x v="6"/>
    <x v="4"/>
    <s v="Speciality Products"/>
    <x v="1"/>
    <x v="3"/>
    <x v="1"/>
    <x v="808"/>
    <x v="841"/>
    <x v="3"/>
    <x v="0"/>
    <s v="Miami"/>
    <x v="1"/>
  </r>
  <r>
    <s v="E03055"/>
    <x v="839"/>
    <x v="9"/>
    <x v="1"/>
    <s v="Corporate"/>
    <x v="1"/>
    <x v="3"/>
    <x v="7"/>
    <x v="809"/>
    <x v="842"/>
    <x v="7"/>
    <x v="0"/>
    <s v="Austin"/>
    <x v="1"/>
  </r>
  <r>
    <s v="E01943"/>
    <x v="840"/>
    <x v="0"/>
    <x v="2"/>
    <s v="Corporate"/>
    <x v="0"/>
    <x v="3"/>
    <x v="27"/>
    <x v="810"/>
    <x v="843"/>
    <x v="19"/>
    <x v="2"/>
    <s v="Rio de Janerio"/>
    <x v="72"/>
  </r>
  <r>
    <s v="E01388"/>
    <x v="841"/>
    <x v="20"/>
    <x v="4"/>
    <s v="Speciality Products"/>
    <x v="1"/>
    <x v="1"/>
    <x v="32"/>
    <x v="811"/>
    <x v="844"/>
    <x v="1"/>
    <x v="1"/>
    <s v="Chongqing"/>
    <x v="1"/>
  </r>
  <r>
    <s v="E00717"/>
    <x v="842"/>
    <x v="4"/>
    <x v="3"/>
    <s v="Speciality Products"/>
    <x v="1"/>
    <x v="3"/>
    <x v="39"/>
    <x v="812"/>
    <x v="845"/>
    <x v="1"/>
    <x v="0"/>
    <s v="Phoenix"/>
    <x v="1"/>
  </r>
  <r>
    <s v="E04637"/>
    <x v="843"/>
    <x v="2"/>
    <x v="2"/>
    <s v="Corporate"/>
    <x v="1"/>
    <x v="1"/>
    <x v="11"/>
    <x v="813"/>
    <x v="846"/>
    <x v="26"/>
    <x v="0"/>
    <s v="Columbus"/>
    <x v="1"/>
  </r>
  <r>
    <s v="E03240"/>
    <x v="844"/>
    <x v="9"/>
    <x v="0"/>
    <s v="Research &amp; Development"/>
    <x v="1"/>
    <x v="3"/>
    <x v="34"/>
    <x v="802"/>
    <x v="847"/>
    <x v="18"/>
    <x v="2"/>
    <s v="Manaus"/>
    <x v="1"/>
  </r>
  <r>
    <s v="E00340"/>
    <x v="845"/>
    <x v="20"/>
    <x v="4"/>
    <s v="Research &amp; Development"/>
    <x v="0"/>
    <x v="2"/>
    <x v="16"/>
    <x v="814"/>
    <x v="848"/>
    <x v="1"/>
    <x v="0"/>
    <s v="Phoenix"/>
    <x v="1"/>
  </r>
  <r>
    <s v="E04751"/>
    <x v="846"/>
    <x v="19"/>
    <x v="5"/>
    <s v="Speciality Products"/>
    <x v="1"/>
    <x v="2"/>
    <x v="36"/>
    <x v="815"/>
    <x v="849"/>
    <x v="1"/>
    <x v="0"/>
    <s v="Seattle"/>
    <x v="1"/>
  </r>
  <r>
    <s v="E04636"/>
    <x v="847"/>
    <x v="5"/>
    <x v="2"/>
    <s v="Research &amp; Development"/>
    <x v="0"/>
    <x v="1"/>
    <x v="36"/>
    <x v="816"/>
    <x v="850"/>
    <x v="1"/>
    <x v="1"/>
    <s v="Chongqing"/>
    <x v="1"/>
  </r>
  <r>
    <s v="E00568"/>
    <x v="848"/>
    <x v="7"/>
    <x v="2"/>
    <s v="Manufacturing"/>
    <x v="1"/>
    <x v="3"/>
    <x v="3"/>
    <x v="817"/>
    <x v="851"/>
    <x v="1"/>
    <x v="2"/>
    <s v="Rio de Janerio"/>
    <x v="1"/>
  </r>
  <r>
    <s v="E02938"/>
    <x v="849"/>
    <x v="2"/>
    <x v="6"/>
    <s v="Corporate"/>
    <x v="1"/>
    <x v="1"/>
    <x v="37"/>
    <x v="818"/>
    <x v="852"/>
    <x v="36"/>
    <x v="1"/>
    <s v="Shanghai"/>
    <x v="1"/>
  </r>
  <r>
    <s v="E00555"/>
    <x v="850"/>
    <x v="23"/>
    <x v="0"/>
    <s v="Speciality Products"/>
    <x v="0"/>
    <x v="1"/>
    <x v="15"/>
    <x v="819"/>
    <x v="853"/>
    <x v="1"/>
    <x v="1"/>
    <s v="Chongqing"/>
    <x v="1"/>
  </r>
  <r>
    <s v="E01111"/>
    <x v="851"/>
    <x v="0"/>
    <x v="4"/>
    <s v="Corporate"/>
    <x v="1"/>
    <x v="1"/>
    <x v="15"/>
    <x v="820"/>
    <x v="854"/>
    <x v="15"/>
    <x v="0"/>
    <s v="Chicago"/>
    <x v="1"/>
  </r>
  <r>
    <s v="E03149"/>
    <x v="852"/>
    <x v="30"/>
    <x v="0"/>
    <s v="Speciality Products"/>
    <x v="0"/>
    <x v="2"/>
    <x v="3"/>
    <x v="59"/>
    <x v="855"/>
    <x v="1"/>
    <x v="0"/>
    <s v="Austin"/>
    <x v="1"/>
  </r>
  <r>
    <s v="E00952"/>
    <x v="853"/>
    <x v="17"/>
    <x v="5"/>
    <s v="Research &amp; Development"/>
    <x v="1"/>
    <x v="2"/>
    <x v="1"/>
    <x v="821"/>
    <x v="856"/>
    <x v="1"/>
    <x v="0"/>
    <s v="Austin"/>
    <x v="1"/>
  </r>
  <r>
    <s v="E04380"/>
    <x v="854"/>
    <x v="6"/>
    <x v="0"/>
    <s v="Speciality Products"/>
    <x v="0"/>
    <x v="2"/>
    <x v="10"/>
    <x v="822"/>
    <x v="857"/>
    <x v="6"/>
    <x v="0"/>
    <s v="Austin"/>
    <x v="1"/>
  </r>
  <r>
    <s v="E04095"/>
    <x v="855"/>
    <x v="0"/>
    <x v="6"/>
    <s v="Speciality Products"/>
    <x v="1"/>
    <x v="2"/>
    <x v="15"/>
    <x v="823"/>
    <x v="858"/>
    <x v="0"/>
    <x v="0"/>
    <s v="Columbus"/>
    <x v="1"/>
  </r>
  <r>
    <s v="E04994"/>
    <x v="856"/>
    <x v="2"/>
    <x v="3"/>
    <s v="Research &amp; Development"/>
    <x v="0"/>
    <x v="2"/>
    <x v="25"/>
    <x v="824"/>
    <x v="859"/>
    <x v="25"/>
    <x v="0"/>
    <s v="Miami"/>
    <x v="1"/>
  </r>
  <r>
    <s v="E00447"/>
    <x v="857"/>
    <x v="9"/>
    <x v="6"/>
    <s v="Corporate"/>
    <x v="0"/>
    <x v="3"/>
    <x v="24"/>
    <x v="825"/>
    <x v="860"/>
    <x v="16"/>
    <x v="2"/>
    <s v="Manaus"/>
    <x v="1"/>
  </r>
  <r>
    <s v="E00089"/>
    <x v="858"/>
    <x v="0"/>
    <x v="4"/>
    <s v="Research &amp; Development"/>
    <x v="0"/>
    <x v="1"/>
    <x v="17"/>
    <x v="826"/>
    <x v="861"/>
    <x v="19"/>
    <x v="1"/>
    <s v="Shanghai"/>
    <x v="1"/>
  </r>
  <r>
    <s v="E02035"/>
    <x v="859"/>
    <x v="31"/>
    <x v="0"/>
    <s v="Manufacturing"/>
    <x v="1"/>
    <x v="1"/>
    <x v="15"/>
    <x v="827"/>
    <x v="862"/>
    <x v="1"/>
    <x v="1"/>
    <s v="Chengdu"/>
    <x v="1"/>
  </r>
  <r>
    <s v="E03595"/>
    <x v="860"/>
    <x v="14"/>
    <x v="0"/>
    <s v="Speciality Products"/>
    <x v="1"/>
    <x v="2"/>
    <x v="22"/>
    <x v="828"/>
    <x v="863"/>
    <x v="1"/>
    <x v="0"/>
    <s v="Seattle"/>
    <x v="1"/>
  </r>
  <r>
    <s v="E03611"/>
    <x v="861"/>
    <x v="13"/>
    <x v="2"/>
    <s v="Research &amp; Development"/>
    <x v="0"/>
    <x v="1"/>
    <x v="15"/>
    <x v="829"/>
    <x v="864"/>
    <x v="1"/>
    <x v="1"/>
    <s v="Beijing"/>
    <x v="1"/>
  </r>
  <r>
    <s v="E04464"/>
    <x v="862"/>
    <x v="11"/>
    <x v="5"/>
    <s v="Research &amp; Development"/>
    <x v="1"/>
    <x v="1"/>
    <x v="33"/>
    <x v="830"/>
    <x v="865"/>
    <x v="28"/>
    <x v="0"/>
    <s v="Austin"/>
    <x v="73"/>
  </r>
  <r>
    <s v="E02135"/>
    <x v="863"/>
    <x v="21"/>
    <x v="0"/>
    <s v="Corporate"/>
    <x v="1"/>
    <x v="3"/>
    <x v="23"/>
    <x v="699"/>
    <x v="866"/>
    <x v="1"/>
    <x v="0"/>
    <s v="Austin"/>
    <x v="1"/>
  </r>
  <r>
    <s v="E01684"/>
    <x v="864"/>
    <x v="17"/>
    <x v="5"/>
    <s v="Manufacturing"/>
    <x v="1"/>
    <x v="1"/>
    <x v="14"/>
    <x v="831"/>
    <x v="867"/>
    <x v="1"/>
    <x v="0"/>
    <s v="Phoenix"/>
    <x v="1"/>
  </r>
  <r>
    <s v="E02968"/>
    <x v="865"/>
    <x v="13"/>
    <x v="1"/>
    <s v="Research &amp; Development"/>
    <x v="0"/>
    <x v="3"/>
    <x v="6"/>
    <x v="832"/>
    <x v="868"/>
    <x v="1"/>
    <x v="2"/>
    <s v="Sao Paulo"/>
    <x v="1"/>
  </r>
  <r>
    <s v="E03362"/>
    <x v="866"/>
    <x v="16"/>
    <x v="4"/>
    <s v="Manufacturing"/>
    <x v="0"/>
    <x v="2"/>
    <x v="22"/>
    <x v="833"/>
    <x v="869"/>
    <x v="1"/>
    <x v="0"/>
    <s v="Phoenix"/>
    <x v="1"/>
  </r>
  <r>
    <s v="E01108"/>
    <x v="867"/>
    <x v="6"/>
    <x v="6"/>
    <s v="Manufacturing"/>
    <x v="0"/>
    <x v="3"/>
    <x v="13"/>
    <x v="834"/>
    <x v="870"/>
    <x v="4"/>
    <x v="0"/>
    <s v="Miami"/>
    <x v="1"/>
  </r>
  <r>
    <s v="E02217"/>
    <x v="868"/>
    <x v="23"/>
    <x v="0"/>
    <s v="Corporate"/>
    <x v="1"/>
    <x v="0"/>
    <x v="22"/>
    <x v="835"/>
    <x v="871"/>
    <x v="1"/>
    <x v="0"/>
    <s v="Austin"/>
    <x v="1"/>
  </r>
  <r>
    <s v="E03519"/>
    <x v="869"/>
    <x v="3"/>
    <x v="0"/>
    <s v="Speciality Products"/>
    <x v="0"/>
    <x v="1"/>
    <x v="35"/>
    <x v="836"/>
    <x v="872"/>
    <x v="3"/>
    <x v="1"/>
    <s v="Chongqing"/>
    <x v="1"/>
  </r>
  <r>
    <s v="E01967"/>
    <x v="870"/>
    <x v="2"/>
    <x v="2"/>
    <s v="Corporate"/>
    <x v="1"/>
    <x v="1"/>
    <x v="32"/>
    <x v="837"/>
    <x v="873"/>
    <x v="26"/>
    <x v="1"/>
    <s v="Chongqing"/>
    <x v="1"/>
  </r>
  <r>
    <s v="E01125"/>
    <x v="871"/>
    <x v="24"/>
    <x v="0"/>
    <s v="Manufacturing"/>
    <x v="1"/>
    <x v="1"/>
    <x v="8"/>
    <x v="838"/>
    <x v="874"/>
    <x v="1"/>
    <x v="1"/>
    <s v="Shanghai"/>
    <x v="1"/>
  </r>
  <r>
    <s v="E03795"/>
    <x v="872"/>
    <x v="0"/>
    <x v="2"/>
    <s v="Speciality Products"/>
    <x v="0"/>
    <x v="0"/>
    <x v="23"/>
    <x v="839"/>
    <x v="875"/>
    <x v="0"/>
    <x v="0"/>
    <s v="Austin"/>
    <x v="1"/>
  </r>
  <r>
    <s v="E00508"/>
    <x v="873"/>
    <x v="4"/>
    <x v="3"/>
    <s v="Research &amp; Development"/>
    <x v="1"/>
    <x v="1"/>
    <x v="2"/>
    <x v="66"/>
    <x v="876"/>
    <x v="1"/>
    <x v="1"/>
    <s v="Shanghai"/>
    <x v="1"/>
  </r>
  <r>
    <s v="E02047"/>
    <x v="874"/>
    <x v="4"/>
    <x v="2"/>
    <s v="Manufacturing"/>
    <x v="1"/>
    <x v="3"/>
    <x v="10"/>
    <x v="840"/>
    <x v="877"/>
    <x v="1"/>
    <x v="2"/>
    <s v="Rio de Janerio"/>
    <x v="1"/>
  </r>
  <r>
    <s v="E01582"/>
    <x v="875"/>
    <x v="0"/>
    <x v="2"/>
    <s v="Research &amp; Development"/>
    <x v="1"/>
    <x v="2"/>
    <x v="26"/>
    <x v="841"/>
    <x v="878"/>
    <x v="19"/>
    <x v="0"/>
    <s v="Miami"/>
    <x v="1"/>
  </r>
  <r>
    <s v="E02563"/>
    <x v="876"/>
    <x v="8"/>
    <x v="5"/>
    <s v="Corporate"/>
    <x v="0"/>
    <x v="3"/>
    <x v="40"/>
    <x v="842"/>
    <x v="879"/>
    <x v="1"/>
    <x v="2"/>
    <s v="Rio de Janerio"/>
    <x v="1"/>
  </r>
  <r>
    <s v="E04872"/>
    <x v="877"/>
    <x v="2"/>
    <x v="6"/>
    <s v="Speciality Products"/>
    <x v="1"/>
    <x v="2"/>
    <x v="6"/>
    <x v="843"/>
    <x v="880"/>
    <x v="27"/>
    <x v="0"/>
    <s v="Miami"/>
    <x v="1"/>
  </r>
  <r>
    <s v="E03159"/>
    <x v="878"/>
    <x v="9"/>
    <x v="6"/>
    <s v="Manufacturing"/>
    <x v="0"/>
    <x v="3"/>
    <x v="17"/>
    <x v="844"/>
    <x v="881"/>
    <x v="32"/>
    <x v="2"/>
    <s v="Manaus"/>
    <x v="1"/>
  </r>
  <r>
    <s v="E01337"/>
    <x v="879"/>
    <x v="2"/>
    <x v="1"/>
    <s v="Corporate"/>
    <x v="1"/>
    <x v="2"/>
    <x v="12"/>
    <x v="845"/>
    <x v="882"/>
    <x v="14"/>
    <x v="0"/>
    <s v="Miami"/>
    <x v="1"/>
  </r>
  <r>
    <s v="E00102"/>
    <x v="880"/>
    <x v="23"/>
    <x v="0"/>
    <s v="Speciality Products"/>
    <x v="0"/>
    <x v="3"/>
    <x v="9"/>
    <x v="846"/>
    <x v="883"/>
    <x v="1"/>
    <x v="2"/>
    <s v="Rio de Janerio"/>
    <x v="1"/>
  </r>
  <r>
    <s v="E03637"/>
    <x v="881"/>
    <x v="16"/>
    <x v="4"/>
    <s v="Speciality Products"/>
    <x v="1"/>
    <x v="1"/>
    <x v="6"/>
    <x v="846"/>
    <x v="884"/>
    <x v="1"/>
    <x v="0"/>
    <s v="Phoenix"/>
    <x v="1"/>
  </r>
  <r>
    <s v="E03455"/>
    <x v="882"/>
    <x v="28"/>
    <x v="0"/>
    <s v="Research &amp; Development"/>
    <x v="0"/>
    <x v="2"/>
    <x v="27"/>
    <x v="847"/>
    <x v="885"/>
    <x v="1"/>
    <x v="0"/>
    <s v="Chicago"/>
    <x v="1"/>
  </r>
  <r>
    <s v="E03354"/>
    <x v="883"/>
    <x v="2"/>
    <x v="6"/>
    <s v="Research &amp; Development"/>
    <x v="1"/>
    <x v="2"/>
    <x v="35"/>
    <x v="848"/>
    <x v="886"/>
    <x v="36"/>
    <x v="0"/>
    <s v="Phoenix"/>
    <x v="1"/>
  </r>
  <r>
    <s v="E01225"/>
    <x v="884"/>
    <x v="6"/>
    <x v="2"/>
    <s v="Research &amp; Development"/>
    <x v="1"/>
    <x v="1"/>
    <x v="37"/>
    <x v="849"/>
    <x v="887"/>
    <x v="3"/>
    <x v="1"/>
    <s v="Beijing"/>
    <x v="74"/>
  </r>
  <r>
    <s v="E01264"/>
    <x v="885"/>
    <x v="20"/>
    <x v="4"/>
    <s v="Research &amp; Development"/>
    <x v="0"/>
    <x v="3"/>
    <x v="39"/>
    <x v="850"/>
    <x v="888"/>
    <x v="1"/>
    <x v="2"/>
    <s v="Sao Paulo"/>
    <x v="1"/>
  </r>
  <r>
    <s v="E02274"/>
    <x v="886"/>
    <x v="32"/>
    <x v="0"/>
    <s v="Manufacturing"/>
    <x v="0"/>
    <x v="2"/>
    <x v="9"/>
    <x v="851"/>
    <x v="889"/>
    <x v="1"/>
    <x v="0"/>
    <s v="Phoenix"/>
    <x v="1"/>
  </r>
  <r>
    <s v="E02848"/>
    <x v="765"/>
    <x v="27"/>
    <x v="0"/>
    <s v="Research &amp; Development"/>
    <x v="1"/>
    <x v="1"/>
    <x v="0"/>
    <x v="852"/>
    <x v="890"/>
    <x v="1"/>
    <x v="1"/>
    <s v="Chongqing"/>
    <x v="1"/>
  </r>
  <r>
    <s v="E00480"/>
    <x v="887"/>
    <x v="20"/>
    <x v="4"/>
    <s v="Speciality Products"/>
    <x v="0"/>
    <x v="1"/>
    <x v="11"/>
    <x v="496"/>
    <x v="891"/>
    <x v="1"/>
    <x v="0"/>
    <s v="Seattle"/>
    <x v="1"/>
  </r>
  <r>
    <s v="E00203"/>
    <x v="888"/>
    <x v="20"/>
    <x v="4"/>
    <s v="Speciality Products"/>
    <x v="0"/>
    <x v="1"/>
    <x v="26"/>
    <x v="853"/>
    <x v="892"/>
    <x v="1"/>
    <x v="0"/>
    <s v="Columbus"/>
    <x v="75"/>
  </r>
  <r>
    <s v="E00647"/>
    <x v="889"/>
    <x v="0"/>
    <x v="4"/>
    <s v="Speciality Products"/>
    <x v="1"/>
    <x v="1"/>
    <x v="5"/>
    <x v="606"/>
    <x v="893"/>
    <x v="19"/>
    <x v="0"/>
    <s v="Phoenix"/>
    <x v="1"/>
  </r>
  <r>
    <s v="E03296"/>
    <x v="890"/>
    <x v="29"/>
    <x v="0"/>
    <s v="Speciality Products"/>
    <x v="0"/>
    <x v="1"/>
    <x v="38"/>
    <x v="854"/>
    <x v="894"/>
    <x v="1"/>
    <x v="0"/>
    <s v="Miami"/>
    <x v="1"/>
  </r>
  <r>
    <s v="E02453"/>
    <x v="891"/>
    <x v="4"/>
    <x v="6"/>
    <s v="Speciality Products"/>
    <x v="1"/>
    <x v="1"/>
    <x v="0"/>
    <x v="855"/>
    <x v="895"/>
    <x v="1"/>
    <x v="1"/>
    <s v="Chongqing"/>
    <x v="1"/>
  </r>
  <r>
    <s v="E00647"/>
    <x v="892"/>
    <x v="16"/>
    <x v="4"/>
    <s v="Corporate"/>
    <x v="0"/>
    <x v="1"/>
    <x v="18"/>
    <x v="856"/>
    <x v="896"/>
    <x v="1"/>
    <x v="0"/>
    <s v="Miami"/>
    <x v="1"/>
  </r>
  <r>
    <s v="E02522"/>
    <x v="893"/>
    <x v="9"/>
    <x v="2"/>
    <s v="Corporate"/>
    <x v="1"/>
    <x v="3"/>
    <x v="35"/>
    <x v="857"/>
    <x v="897"/>
    <x v="7"/>
    <x v="0"/>
    <s v="Chicago"/>
    <x v="1"/>
  </r>
  <r>
    <s v="E00459"/>
    <x v="894"/>
    <x v="20"/>
    <x v="4"/>
    <s v="Research &amp; Development"/>
    <x v="1"/>
    <x v="0"/>
    <x v="35"/>
    <x v="858"/>
    <x v="898"/>
    <x v="1"/>
    <x v="0"/>
    <s v="Phoenix"/>
    <x v="1"/>
  </r>
  <r>
    <s v="E03007"/>
    <x v="895"/>
    <x v="7"/>
    <x v="2"/>
    <s v="Manufacturing"/>
    <x v="1"/>
    <x v="2"/>
    <x v="36"/>
    <x v="859"/>
    <x v="899"/>
    <x v="1"/>
    <x v="0"/>
    <s v="Seattle"/>
    <x v="1"/>
  </r>
  <r>
    <s v="E04035"/>
    <x v="358"/>
    <x v="0"/>
    <x v="1"/>
    <s v="Manufacturing"/>
    <x v="0"/>
    <x v="1"/>
    <x v="34"/>
    <x v="860"/>
    <x v="900"/>
    <x v="15"/>
    <x v="1"/>
    <s v="Beijing"/>
    <x v="1"/>
  </r>
  <r>
    <s v="E00952"/>
    <x v="896"/>
    <x v="2"/>
    <x v="4"/>
    <s v="Speciality Products"/>
    <x v="0"/>
    <x v="1"/>
    <x v="31"/>
    <x v="861"/>
    <x v="901"/>
    <x v="31"/>
    <x v="0"/>
    <s v="Seattle"/>
    <x v="1"/>
  </r>
  <r>
    <s v="E03863"/>
    <x v="897"/>
    <x v="5"/>
    <x v="2"/>
    <s v="Research &amp; Development"/>
    <x v="0"/>
    <x v="0"/>
    <x v="28"/>
    <x v="862"/>
    <x v="902"/>
    <x v="1"/>
    <x v="0"/>
    <s v="Miami"/>
    <x v="76"/>
  </r>
  <r>
    <s v="E02710"/>
    <x v="898"/>
    <x v="11"/>
    <x v="5"/>
    <s v="Research &amp; Development"/>
    <x v="1"/>
    <x v="1"/>
    <x v="4"/>
    <x v="863"/>
    <x v="903"/>
    <x v="15"/>
    <x v="0"/>
    <s v="Miami"/>
    <x v="1"/>
  </r>
  <r>
    <s v="E01895"/>
    <x v="899"/>
    <x v="7"/>
    <x v="6"/>
    <s v="Research &amp; Development"/>
    <x v="0"/>
    <x v="2"/>
    <x v="19"/>
    <x v="864"/>
    <x v="904"/>
    <x v="1"/>
    <x v="0"/>
    <s v="Miami"/>
    <x v="1"/>
  </r>
  <r>
    <s v="E01339"/>
    <x v="900"/>
    <x v="24"/>
    <x v="0"/>
    <s v="Manufacturing"/>
    <x v="1"/>
    <x v="3"/>
    <x v="3"/>
    <x v="865"/>
    <x v="905"/>
    <x v="1"/>
    <x v="0"/>
    <s v="Columbus"/>
    <x v="77"/>
  </r>
  <r>
    <s v="E02938"/>
    <x v="901"/>
    <x v="6"/>
    <x v="3"/>
    <s v="Research &amp; Development"/>
    <x v="1"/>
    <x v="2"/>
    <x v="18"/>
    <x v="358"/>
    <x v="906"/>
    <x v="5"/>
    <x v="0"/>
    <s v="Phoenix"/>
    <x v="1"/>
  </r>
  <r>
    <s v="E03379"/>
    <x v="902"/>
    <x v="6"/>
    <x v="4"/>
    <s v="Speciality Products"/>
    <x v="1"/>
    <x v="1"/>
    <x v="2"/>
    <x v="866"/>
    <x v="907"/>
    <x v="24"/>
    <x v="0"/>
    <s v="Phoenix"/>
    <x v="1"/>
  </r>
  <r>
    <s v="E02153"/>
    <x v="903"/>
    <x v="7"/>
    <x v="3"/>
    <s v="Corporate"/>
    <x v="0"/>
    <x v="3"/>
    <x v="3"/>
    <x v="867"/>
    <x v="908"/>
    <x v="1"/>
    <x v="0"/>
    <s v="Phoenix"/>
    <x v="1"/>
  </r>
  <r>
    <s v="E00994"/>
    <x v="904"/>
    <x v="13"/>
    <x v="2"/>
    <s v="Manufacturing"/>
    <x v="0"/>
    <x v="2"/>
    <x v="7"/>
    <x v="868"/>
    <x v="909"/>
    <x v="1"/>
    <x v="0"/>
    <s v="Austin"/>
    <x v="1"/>
  </r>
  <r>
    <s v="E00943"/>
    <x v="905"/>
    <x v="2"/>
    <x v="2"/>
    <s v="Speciality Products"/>
    <x v="0"/>
    <x v="3"/>
    <x v="5"/>
    <x v="869"/>
    <x v="910"/>
    <x v="20"/>
    <x v="2"/>
    <s v="Sao Paulo"/>
    <x v="1"/>
  </r>
  <r>
    <s v="E00869"/>
    <x v="906"/>
    <x v="21"/>
    <x v="0"/>
    <s v="Manufacturing"/>
    <x v="0"/>
    <x v="1"/>
    <x v="29"/>
    <x v="870"/>
    <x v="911"/>
    <x v="1"/>
    <x v="0"/>
    <s v="Columbus"/>
    <x v="1"/>
  </r>
  <r>
    <s v="E03457"/>
    <x v="907"/>
    <x v="8"/>
    <x v="5"/>
    <s v="Research &amp; Development"/>
    <x v="0"/>
    <x v="1"/>
    <x v="1"/>
    <x v="871"/>
    <x v="912"/>
    <x v="1"/>
    <x v="1"/>
    <s v="Shanghai"/>
    <x v="1"/>
  </r>
  <r>
    <s v="E02193"/>
    <x v="908"/>
    <x v="2"/>
    <x v="4"/>
    <s v="Speciality Products"/>
    <x v="0"/>
    <x v="3"/>
    <x v="28"/>
    <x v="872"/>
    <x v="913"/>
    <x v="35"/>
    <x v="2"/>
    <s v="Manaus"/>
    <x v="1"/>
  </r>
  <r>
    <s v="E00577"/>
    <x v="909"/>
    <x v="13"/>
    <x v="1"/>
    <s v="Research &amp; Development"/>
    <x v="0"/>
    <x v="3"/>
    <x v="15"/>
    <x v="873"/>
    <x v="914"/>
    <x v="1"/>
    <x v="2"/>
    <s v="Sao Paulo"/>
    <x v="1"/>
  </r>
  <r>
    <s v="E00538"/>
    <x v="910"/>
    <x v="26"/>
    <x v="2"/>
    <s v="Corporate"/>
    <x v="1"/>
    <x v="1"/>
    <x v="31"/>
    <x v="874"/>
    <x v="915"/>
    <x v="1"/>
    <x v="0"/>
    <s v="Chicago"/>
    <x v="1"/>
  </r>
  <r>
    <s v="E01415"/>
    <x v="911"/>
    <x v="26"/>
    <x v="2"/>
    <s v="Speciality Products"/>
    <x v="1"/>
    <x v="2"/>
    <x v="24"/>
    <x v="632"/>
    <x v="916"/>
    <x v="1"/>
    <x v="0"/>
    <s v="Phoenix"/>
    <x v="1"/>
  </r>
  <r>
    <s v="E00717"/>
    <x v="912"/>
    <x v="6"/>
    <x v="2"/>
    <s v="Speciality Products"/>
    <x v="0"/>
    <x v="1"/>
    <x v="14"/>
    <x v="875"/>
    <x v="917"/>
    <x v="17"/>
    <x v="0"/>
    <s v="Phoenix"/>
    <x v="1"/>
  </r>
  <r>
    <s v="E00225"/>
    <x v="913"/>
    <x v="2"/>
    <x v="1"/>
    <s v="Corporate"/>
    <x v="1"/>
    <x v="3"/>
    <x v="11"/>
    <x v="876"/>
    <x v="918"/>
    <x v="12"/>
    <x v="0"/>
    <s v="Seattle"/>
    <x v="1"/>
  </r>
  <r>
    <s v="E02889"/>
    <x v="914"/>
    <x v="2"/>
    <x v="6"/>
    <s v="Research &amp; Development"/>
    <x v="0"/>
    <x v="3"/>
    <x v="19"/>
    <x v="877"/>
    <x v="919"/>
    <x v="14"/>
    <x v="2"/>
    <s v="Manaus"/>
    <x v="1"/>
  </r>
  <r>
    <s v="E04978"/>
    <x v="915"/>
    <x v="14"/>
    <x v="0"/>
    <s v="Research &amp; Development"/>
    <x v="0"/>
    <x v="2"/>
    <x v="15"/>
    <x v="878"/>
    <x v="920"/>
    <x v="1"/>
    <x v="0"/>
    <s v="Miami"/>
    <x v="1"/>
  </r>
  <r>
    <s v="E04163"/>
    <x v="916"/>
    <x v="11"/>
    <x v="5"/>
    <s v="Speciality Products"/>
    <x v="1"/>
    <x v="3"/>
    <x v="24"/>
    <x v="879"/>
    <x v="921"/>
    <x v="8"/>
    <x v="2"/>
    <s v="Rio de Janerio"/>
    <x v="1"/>
  </r>
  <r>
    <s v="E01652"/>
    <x v="917"/>
    <x v="0"/>
    <x v="2"/>
    <s v="Corporate"/>
    <x v="0"/>
    <x v="3"/>
    <x v="5"/>
    <x v="880"/>
    <x v="922"/>
    <x v="8"/>
    <x v="2"/>
    <s v="Rio de Janerio"/>
    <x v="1"/>
  </r>
  <r>
    <s v="E00880"/>
    <x v="918"/>
    <x v="0"/>
    <x v="4"/>
    <s v="Speciality Products"/>
    <x v="0"/>
    <x v="0"/>
    <x v="6"/>
    <x v="881"/>
    <x v="923"/>
    <x v="4"/>
    <x v="0"/>
    <s v="Austin"/>
    <x v="1"/>
  </r>
  <r>
    <s v="E04335"/>
    <x v="919"/>
    <x v="4"/>
    <x v="2"/>
    <s v="Speciality Products"/>
    <x v="1"/>
    <x v="2"/>
    <x v="11"/>
    <x v="882"/>
    <x v="924"/>
    <x v="1"/>
    <x v="0"/>
    <s v="Miami"/>
    <x v="1"/>
  </r>
  <r>
    <s v="E01300"/>
    <x v="920"/>
    <x v="0"/>
    <x v="6"/>
    <s v="Corporate"/>
    <x v="0"/>
    <x v="1"/>
    <x v="13"/>
    <x v="883"/>
    <x v="925"/>
    <x v="8"/>
    <x v="1"/>
    <s v="Chengdu"/>
    <x v="1"/>
  </r>
  <r>
    <s v="E03102"/>
    <x v="921"/>
    <x v="6"/>
    <x v="2"/>
    <s v="Corporate"/>
    <x v="1"/>
    <x v="3"/>
    <x v="2"/>
    <x v="884"/>
    <x v="926"/>
    <x v="6"/>
    <x v="2"/>
    <s v="Sao Paulo"/>
    <x v="1"/>
  </r>
  <r>
    <s v="E04089"/>
    <x v="922"/>
    <x v="0"/>
    <x v="0"/>
    <s v="Manufacturing"/>
    <x v="1"/>
    <x v="1"/>
    <x v="30"/>
    <x v="885"/>
    <x v="927"/>
    <x v="15"/>
    <x v="0"/>
    <s v="Austin"/>
    <x v="1"/>
  </r>
  <r>
    <s v="E02059"/>
    <x v="923"/>
    <x v="0"/>
    <x v="2"/>
    <s v="Speciality Products"/>
    <x v="1"/>
    <x v="3"/>
    <x v="36"/>
    <x v="571"/>
    <x v="928"/>
    <x v="15"/>
    <x v="0"/>
    <s v="Austin"/>
    <x v="1"/>
  </r>
  <r>
    <s v="E03894"/>
    <x v="924"/>
    <x v="6"/>
    <x v="2"/>
    <s v="Research &amp; Development"/>
    <x v="0"/>
    <x v="1"/>
    <x v="2"/>
    <x v="886"/>
    <x v="929"/>
    <x v="3"/>
    <x v="0"/>
    <s v="Chicago"/>
    <x v="1"/>
  </r>
  <r>
    <s v="E03106"/>
    <x v="925"/>
    <x v="9"/>
    <x v="1"/>
    <s v="Corporate"/>
    <x v="1"/>
    <x v="2"/>
    <x v="9"/>
    <x v="887"/>
    <x v="930"/>
    <x v="13"/>
    <x v="0"/>
    <s v="Seattle"/>
    <x v="1"/>
  </r>
  <r>
    <s v="E01350"/>
    <x v="926"/>
    <x v="2"/>
    <x v="1"/>
    <s v="Corporate"/>
    <x v="0"/>
    <x v="2"/>
    <x v="14"/>
    <x v="888"/>
    <x v="931"/>
    <x v="9"/>
    <x v="0"/>
    <s v="Austin"/>
    <x v="1"/>
  </r>
  <r>
    <s v="E02900"/>
    <x v="927"/>
    <x v="6"/>
    <x v="3"/>
    <s v="Manufacturing"/>
    <x v="0"/>
    <x v="2"/>
    <x v="8"/>
    <x v="889"/>
    <x v="932"/>
    <x v="6"/>
    <x v="0"/>
    <s v="Columbus"/>
    <x v="1"/>
  </r>
  <r>
    <s v="E02202"/>
    <x v="928"/>
    <x v="9"/>
    <x v="3"/>
    <s v="Speciality Products"/>
    <x v="0"/>
    <x v="2"/>
    <x v="12"/>
    <x v="890"/>
    <x v="933"/>
    <x v="21"/>
    <x v="0"/>
    <s v="Austin"/>
    <x v="1"/>
  </r>
  <r>
    <s v="E02696"/>
    <x v="929"/>
    <x v="25"/>
    <x v="5"/>
    <s v="Speciality Products"/>
    <x v="1"/>
    <x v="1"/>
    <x v="6"/>
    <x v="891"/>
    <x v="934"/>
    <x v="1"/>
    <x v="0"/>
    <s v="Columbus"/>
    <x v="1"/>
  </r>
  <r>
    <s v="E01722"/>
    <x v="930"/>
    <x v="6"/>
    <x v="0"/>
    <s v="Manufacturing"/>
    <x v="1"/>
    <x v="1"/>
    <x v="15"/>
    <x v="892"/>
    <x v="935"/>
    <x v="4"/>
    <x v="0"/>
    <s v="Phoenix"/>
    <x v="1"/>
  </r>
  <r>
    <s v="E04562"/>
    <x v="931"/>
    <x v="2"/>
    <x v="4"/>
    <s v="Speciality Products"/>
    <x v="0"/>
    <x v="3"/>
    <x v="27"/>
    <x v="893"/>
    <x v="721"/>
    <x v="36"/>
    <x v="2"/>
    <s v="Sao Paulo"/>
    <x v="1"/>
  </r>
  <r>
    <s v="E00640"/>
    <x v="932"/>
    <x v="21"/>
    <x v="0"/>
    <s v="Manufacturing"/>
    <x v="0"/>
    <x v="0"/>
    <x v="17"/>
    <x v="894"/>
    <x v="936"/>
    <x v="1"/>
    <x v="0"/>
    <s v="Chicago"/>
    <x v="1"/>
  </r>
  <r>
    <s v="E02554"/>
    <x v="933"/>
    <x v="9"/>
    <x v="4"/>
    <s v="Corporate"/>
    <x v="1"/>
    <x v="3"/>
    <x v="18"/>
    <x v="895"/>
    <x v="937"/>
    <x v="29"/>
    <x v="2"/>
    <s v="Sao Paulo"/>
    <x v="1"/>
  </r>
  <r>
    <s v="E03412"/>
    <x v="934"/>
    <x v="0"/>
    <x v="4"/>
    <s v="Research &amp; Development"/>
    <x v="1"/>
    <x v="0"/>
    <x v="34"/>
    <x v="896"/>
    <x v="938"/>
    <x v="28"/>
    <x v="0"/>
    <s v="Phoenix"/>
    <x v="1"/>
  </r>
  <r>
    <s v="E00646"/>
    <x v="648"/>
    <x v="7"/>
    <x v="3"/>
    <s v="Speciality Products"/>
    <x v="1"/>
    <x v="2"/>
    <x v="37"/>
    <x v="897"/>
    <x v="939"/>
    <x v="1"/>
    <x v="0"/>
    <s v="Seattle"/>
    <x v="1"/>
  </r>
  <r>
    <s v="E04670"/>
    <x v="935"/>
    <x v="30"/>
    <x v="0"/>
    <s v="Speciality Products"/>
    <x v="1"/>
    <x v="1"/>
    <x v="8"/>
    <x v="898"/>
    <x v="940"/>
    <x v="1"/>
    <x v="1"/>
    <s v="Beijing"/>
    <x v="1"/>
  </r>
  <r>
    <s v="E03580"/>
    <x v="936"/>
    <x v="13"/>
    <x v="2"/>
    <s v="Manufacturing"/>
    <x v="1"/>
    <x v="3"/>
    <x v="38"/>
    <x v="899"/>
    <x v="941"/>
    <x v="1"/>
    <x v="0"/>
    <s v="Seattle"/>
    <x v="1"/>
  </r>
  <r>
    <s v="E00446"/>
    <x v="937"/>
    <x v="9"/>
    <x v="4"/>
    <s v="Speciality Products"/>
    <x v="1"/>
    <x v="1"/>
    <x v="11"/>
    <x v="900"/>
    <x v="942"/>
    <x v="16"/>
    <x v="0"/>
    <s v="Phoenix"/>
    <x v="1"/>
  </r>
  <r>
    <s v="E02363"/>
    <x v="938"/>
    <x v="0"/>
    <x v="4"/>
    <s v="Speciality Products"/>
    <x v="0"/>
    <x v="1"/>
    <x v="9"/>
    <x v="901"/>
    <x v="943"/>
    <x v="8"/>
    <x v="1"/>
    <s v="Beijing"/>
    <x v="1"/>
  </r>
  <r>
    <s v="E03718"/>
    <x v="939"/>
    <x v="6"/>
    <x v="1"/>
    <s v="Corporate"/>
    <x v="0"/>
    <x v="1"/>
    <x v="22"/>
    <x v="902"/>
    <x v="944"/>
    <x v="3"/>
    <x v="1"/>
    <s v="Beijing"/>
    <x v="1"/>
  </r>
  <r>
    <s v="E01749"/>
    <x v="940"/>
    <x v="7"/>
    <x v="3"/>
    <s v="Manufacturing"/>
    <x v="1"/>
    <x v="1"/>
    <x v="7"/>
    <x v="903"/>
    <x v="945"/>
    <x v="1"/>
    <x v="0"/>
    <s v="Columbus"/>
    <x v="1"/>
  </r>
  <r>
    <s v="E02888"/>
    <x v="941"/>
    <x v="0"/>
    <x v="0"/>
    <s v="Speciality Products"/>
    <x v="1"/>
    <x v="3"/>
    <x v="29"/>
    <x v="904"/>
    <x v="946"/>
    <x v="4"/>
    <x v="2"/>
    <s v="Rio de Janerio"/>
    <x v="1"/>
  </r>
  <r>
    <s v="E01338"/>
    <x v="942"/>
    <x v="6"/>
    <x v="1"/>
    <s v="Manufacturing"/>
    <x v="1"/>
    <x v="2"/>
    <x v="24"/>
    <x v="905"/>
    <x v="947"/>
    <x v="6"/>
    <x v="0"/>
    <s v="Miami"/>
    <x v="1"/>
  </r>
  <r>
    <s v="E03000"/>
    <x v="943"/>
    <x v="5"/>
    <x v="2"/>
    <s v="Research &amp; Development"/>
    <x v="0"/>
    <x v="1"/>
    <x v="29"/>
    <x v="906"/>
    <x v="948"/>
    <x v="1"/>
    <x v="0"/>
    <s v="Chicago"/>
    <x v="1"/>
  </r>
  <r>
    <s v="E01611"/>
    <x v="944"/>
    <x v="3"/>
    <x v="0"/>
    <s v="Speciality Products"/>
    <x v="0"/>
    <x v="1"/>
    <x v="9"/>
    <x v="907"/>
    <x v="949"/>
    <x v="24"/>
    <x v="1"/>
    <s v="Chongqing"/>
    <x v="1"/>
  </r>
  <r>
    <s v="E02684"/>
    <x v="945"/>
    <x v="13"/>
    <x v="1"/>
    <s v="Manufacturing"/>
    <x v="1"/>
    <x v="3"/>
    <x v="38"/>
    <x v="908"/>
    <x v="950"/>
    <x v="1"/>
    <x v="0"/>
    <s v="Seattle"/>
    <x v="1"/>
  </r>
  <r>
    <s v="E02561"/>
    <x v="946"/>
    <x v="2"/>
    <x v="4"/>
    <s v="Corporate"/>
    <x v="0"/>
    <x v="3"/>
    <x v="26"/>
    <x v="909"/>
    <x v="951"/>
    <x v="11"/>
    <x v="2"/>
    <s v="Sao Paulo"/>
    <x v="1"/>
  </r>
  <r>
    <s v="E03168"/>
    <x v="947"/>
    <x v="0"/>
    <x v="0"/>
    <s v="Manufacturing"/>
    <x v="0"/>
    <x v="1"/>
    <x v="26"/>
    <x v="910"/>
    <x v="952"/>
    <x v="4"/>
    <x v="0"/>
    <s v="Seattle"/>
    <x v="1"/>
  </r>
  <r>
    <s v="E00758"/>
    <x v="948"/>
    <x v="2"/>
    <x v="4"/>
    <s v="Manufacturing"/>
    <x v="0"/>
    <x v="2"/>
    <x v="36"/>
    <x v="911"/>
    <x v="953"/>
    <x v="35"/>
    <x v="0"/>
    <s v="Miami"/>
    <x v="78"/>
  </r>
  <r>
    <s v="E03691"/>
    <x v="949"/>
    <x v="29"/>
    <x v="0"/>
    <s v="Speciality Products"/>
    <x v="1"/>
    <x v="3"/>
    <x v="0"/>
    <x v="912"/>
    <x v="954"/>
    <x v="1"/>
    <x v="0"/>
    <s v="Miami"/>
    <x v="1"/>
  </r>
  <r>
    <s v="E01488"/>
    <x v="950"/>
    <x v="4"/>
    <x v="3"/>
    <s v="Manufacturing"/>
    <x v="0"/>
    <x v="1"/>
    <x v="18"/>
    <x v="913"/>
    <x v="955"/>
    <x v="1"/>
    <x v="0"/>
    <s v="Miami"/>
    <x v="1"/>
  </r>
  <r>
    <s v="E04415"/>
    <x v="951"/>
    <x v="6"/>
    <x v="1"/>
    <s v="Manufacturing"/>
    <x v="1"/>
    <x v="1"/>
    <x v="27"/>
    <x v="914"/>
    <x v="956"/>
    <x v="3"/>
    <x v="0"/>
    <s v="Phoenix"/>
    <x v="1"/>
  </r>
  <r>
    <s v="E03278"/>
    <x v="952"/>
    <x v="2"/>
    <x v="2"/>
    <s v="Research &amp; Development"/>
    <x v="1"/>
    <x v="1"/>
    <x v="5"/>
    <x v="915"/>
    <x v="957"/>
    <x v="20"/>
    <x v="0"/>
    <s v="Columbus"/>
    <x v="1"/>
  </r>
  <r>
    <s v="E00282"/>
    <x v="953"/>
    <x v="13"/>
    <x v="3"/>
    <s v="Research &amp; Development"/>
    <x v="1"/>
    <x v="3"/>
    <x v="32"/>
    <x v="916"/>
    <x v="958"/>
    <x v="1"/>
    <x v="0"/>
    <s v="Columbus"/>
    <x v="1"/>
  </r>
  <r>
    <s v="E03305"/>
    <x v="954"/>
    <x v="13"/>
    <x v="3"/>
    <s v="Corporate"/>
    <x v="1"/>
    <x v="1"/>
    <x v="37"/>
    <x v="917"/>
    <x v="959"/>
    <x v="1"/>
    <x v="1"/>
    <s v="Chongqing"/>
    <x v="79"/>
  </r>
  <r>
    <s v="E00559"/>
    <x v="955"/>
    <x v="23"/>
    <x v="0"/>
    <s v="Speciality Products"/>
    <x v="0"/>
    <x v="3"/>
    <x v="9"/>
    <x v="918"/>
    <x v="960"/>
    <x v="1"/>
    <x v="0"/>
    <s v="Columbus"/>
    <x v="1"/>
  </r>
  <r>
    <s v="E02558"/>
    <x v="956"/>
    <x v="2"/>
    <x v="6"/>
    <s v="Research &amp; Development"/>
    <x v="1"/>
    <x v="2"/>
    <x v="3"/>
    <x v="183"/>
    <x v="961"/>
    <x v="2"/>
    <x v="0"/>
    <s v="Miami"/>
    <x v="1"/>
  </r>
  <r>
    <s v="E00956"/>
    <x v="957"/>
    <x v="25"/>
    <x v="5"/>
    <s v="Research &amp; Development"/>
    <x v="0"/>
    <x v="1"/>
    <x v="17"/>
    <x v="919"/>
    <x v="962"/>
    <x v="1"/>
    <x v="0"/>
    <s v="Phoenix"/>
    <x v="1"/>
  </r>
  <r>
    <s v="E03858"/>
    <x v="958"/>
    <x v="2"/>
    <x v="4"/>
    <s v="Speciality Products"/>
    <x v="1"/>
    <x v="1"/>
    <x v="40"/>
    <x v="920"/>
    <x v="963"/>
    <x v="11"/>
    <x v="1"/>
    <s v="Chengdu"/>
    <x v="1"/>
  </r>
  <r>
    <s v="E02221"/>
    <x v="959"/>
    <x v="28"/>
    <x v="0"/>
    <s v="Speciality Products"/>
    <x v="1"/>
    <x v="3"/>
    <x v="7"/>
    <x v="921"/>
    <x v="964"/>
    <x v="1"/>
    <x v="2"/>
    <s v="Rio de Janerio"/>
    <x v="1"/>
  </r>
  <r>
    <s v="E00126"/>
    <x v="960"/>
    <x v="32"/>
    <x v="0"/>
    <s v="Research &amp; Development"/>
    <x v="0"/>
    <x v="2"/>
    <x v="32"/>
    <x v="922"/>
    <x v="965"/>
    <x v="1"/>
    <x v="0"/>
    <s v="Phoenix"/>
    <x v="1"/>
  </r>
  <r>
    <s v="E02627"/>
    <x v="961"/>
    <x v="13"/>
    <x v="6"/>
    <s v="Manufacturing"/>
    <x v="1"/>
    <x v="3"/>
    <x v="40"/>
    <x v="923"/>
    <x v="966"/>
    <x v="1"/>
    <x v="2"/>
    <s v="Manaus"/>
    <x v="1"/>
  </r>
  <r>
    <s v="E03778"/>
    <x v="962"/>
    <x v="0"/>
    <x v="6"/>
    <s v="Speciality Products"/>
    <x v="1"/>
    <x v="1"/>
    <x v="27"/>
    <x v="666"/>
    <x v="967"/>
    <x v="4"/>
    <x v="1"/>
    <s v="Shanghai"/>
    <x v="1"/>
  </r>
  <r>
    <s v="E00481"/>
    <x v="963"/>
    <x v="23"/>
    <x v="0"/>
    <s v="Research &amp; Development"/>
    <x v="1"/>
    <x v="2"/>
    <x v="22"/>
    <x v="924"/>
    <x v="968"/>
    <x v="1"/>
    <x v="0"/>
    <s v="Columbus"/>
    <x v="1"/>
  </r>
  <r>
    <s v="E02833"/>
    <x v="964"/>
    <x v="28"/>
    <x v="0"/>
    <s v="Research &amp; Development"/>
    <x v="1"/>
    <x v="3"/>
    <x v="15"/>
    <x v="925"/>
    <x v="969"/>
    <x v="1"/>
    <x v="0"/>
    <s v="Columbus"/>
    <x v="1"/>
  </r>
  <r>
    <s v="E03902"/>
    <x v="965"/>
    <x v="32"/>
    <x v="0"/>
    <s v="Corporate"/>
    <x v="0"/>
    <x v="2"/>
    <x v="28"/>
    <x v="926"/>
    <x v="970"/>
    <x v="1"/>
    <x v="0"/>
    <s v="Columbus"/>
    <x v="1"/>
  </r>
  <r>
    <s v="E02310"/>
    <x v="966"/>
    <x v="9"/>
    <x v="4"/>
    <s v="Corporate"/>
    <x v="1"/>
    <x v="0"/>
    <x v="15"/>
    <x v="927"/>
    <x v="971"/>
    <x v="18"/>
    <x v="0"/>
    <s v="Columbus"/>
    <x v="1"/>
  </r>
  <r>
    <s v="E02661"/>
    <x v="967"/>
    <x v="8"/>
    <x v="5"/>
    <s v="Speciality Products"/>
    <x v="0"/>
    <x v="1"/>
    <x v="17"/>
    <x v="928"/>
    <x v="972"/>
    <x v="1"/>
    <x v="1"/>
    <s v="Beijing"/>
    <x v="1"/>
  </r>
  <r>
    <s v="E00836"/>
    <x v="968"/>
    <x v="6"/>
    <x v="3"/>
    <s v="Manufacturing"/>
    <x v="1"/>
    <x v="2"/>
    <x v="4"/>
    <x v="929"/>
    <x v="973"/>
    <x v="17"/>
    <x v="0"/>
    <s v="Chicago"/>
    <x v="1"/>
  </r>
  <r>
    <s v="E00682"/>
    <x v="969"/>
    <x v="6"/>
    <x v="3"/>
    <s v="Manufacturing"/>
    <x v="0"/>
    <x v="3"/>
    <x v="18"/>
    <x v="930"/>
    <x v="974"/>
    <x v="4"/>
    <x v="0"/>
    <s v="Phoenix"/>
    <x v="1"/>
  </r>
  <r>
    <s v="E00287"/>
    <x v="970"/>
    <x v="30"/>
    <x v="0"/>
    <s v="Corporate"/>
    <x v="1"/>
    <x v="3"/>
    <x v="35"/>
    <x v="931"/>
    <x v="975"/>
    <x v="1"/>
    <x v="0"/>
    <s v="Chicago"/>
    <x v="1"/>
  </r>
  <r>
    <s v="E00785"/>
    <x v="971"/>
    <x v="6"/>
    <x v="3"/>
    <s v="Speciality Products"/>
    <x v="0"/>
    <x v="1"/>
    <x v="6"/>
    <x v="257"/>
    <x v="976"/>
    <x v="5"/>
    <x v="1"/>
    <s v="Chengdu"/>
    <x v="1"/>
  </r>
  <r>
    <s v="E04598"/>
    <x v="972"/>
    <x v="4"/>
    <x v="6"/>
    <s v="Speciality Products"/>
    <x v="0"/>
    <x v="3"/>
    <x v="25"/>
    <x v="932"/>
    <x v="977"/>
    <x v="1"/>
    <x v="0"/>
    <s v="Austin"/>
    <x v="1"/>
  </r>
  <r>
    <s v="E03247"/>
    <x v="973"/>
    <x v="9"/>
    <x v="0"/>
    <s v="Speciality Products"/>
    <x v="0"/>
    <x v="1"/>
    <x v="4"/>
    <x v="933"/>
    <x v="978"/>
    <x v="29"/>
    <x v="0"/>
    <s v="Phoenix"/>
    <x v="80"/>
  </r>
  <r>
    <s v="E02703"/>
    <x v="974"/>
    <x v="6"/>
    <x v="6"/>
    <s v="Speciality Products"/>
    <x v="1"/>
    <x v="1"/>
    <x v="37"/>
    <x v="163"/>
    <x v="979"/>
    <x v="6"/>
    <x v="1"/>
    <s v="Beijing"/>
    <x v="81"/>
  </r>
  <r>
    <s v="E02191"/>
    <x v="975"/>
    <x v="2"/>
    <x v="2"/>
    <s v="Corporate"/>
    <x v="0"/>
    <x v="1"/>
    <x v="6"/>
    <x v="934"/>
    <x v="980"/>
    <x v="14"/>
    <x v="1"/>
    <s v="Chengdu"/>
    <x v="1"/>
  </r>
  <r>
    <s v="E00156"/>
    <x v="976"/>
    <x v="0"/>
    <x v="0"/>
    <s v="Research &amp; Development"/>
    <x v="0"/>
    <x v="2"/>
    <x v="30"/>
    <x v="935"/>
    <x v="981"/>
    <x v="28"/>
    <x v="0"/>
    <s v="Phoenix"/>
    <x v="1"/>
  </r>
  <r>
    <s v="E03349"/>
    <x v="977"/>
    <x v="2"/>
    <x v="1"/>
    <s v="Corporate"/>
    <x v="1"/>
    <x v="1"/>
    <x v="33"/>
    <x v="936"/>
    <x v="982"/>
    <x v="10"/>
    <x v="0"/>
    <s v="Miami"/>
    <x v="1"/>
  </r>
  <r>
    <s v="E04032"/>
    <x v="978"/>
    <x v="17"/>
    <x v="5"/>
    <s v="Corporate"/>
    <x v="0"/>
    <x v="1"/>
    <x v="15"/>
    <x v="937"/>
    <x v="983"/>
    <x v="1"/>
    <x v="1"/>
    <s v="Beijing"/>
    <x v="1"/>
  </r>
  <r>
    <s v="E00005"/>
    <x v="979"/>
    <x v="2"/>
    <x v="2"/>
    <s v="Speciality Products"/>
    <x v="0"/>
    <x v="2"/>
    <x v="38"/>
    <x v="938"/>
    <x v="984"/>
    <x v="14"/>
    <x v="0"/>
    <s v="Phoenix"/>
    <x v="1"/>
  </r>
  <r>
    <s v="E04354"/>
    <x v="980"/>
    <x v="9"/>
    <x v="2"/>
    <s v="Manufacturing"/>
    <x v="0"/>
    <x v="3"/>
    <x v="19"/>
    <x v="939"/>
    <x v="985"/>
    <x v="22"/>
    <x v="0"/>
    <s v="Columbus"/>
    <x v="1"/>
  </r>
  <r>
    <s v="E01578"/>
    <x v="981"/>
    <x v="0"/>
    <x v="0"/>
    <s v="Research &amp; Development"/>
    <x v="1"/>
    <x v="1"/>
    <x v="17"/>
    <x v="802"/>
    <x v="986"/>
    <x v="19"/>
    <x v="0"/>
    <s v="Columbus"/>
    <x v="1"/>
  </r>
  <r>
    <s v="E03430"/>
    <x v="982"/>
    <x v="15"/>
    <x v="4"/>
    <s v="Research &amp; Development"/>
    <x v="1"/>
    <x v="3"/>
    <x v="35"/>
    <x v="940"/>
    <x v="987"/>
    <x v="1"/>
    <x v="2"/>
    <s v="Manaus"/>
    <x v="82"/>
  </r>
  <r>
    <s v="E03058"/>
    <x v="983"/>
    <x v="1"/>
    <x v="0"/>
    <s v="Manufacturing"/>
    <x v="1"/>
    <x v="2"/>
    <x v="23"/>
    <x v="941"/>
    <x v="988"/>
    <x v="1"/>
    <x v="0"/>
    <s v="Chicago"/>
    <x v="1"/>
  </r>
  <r>
    <s v="E04762"/>
    <x v="984"/>
    <x v="2"/>
    <x v="0"/>
    <s v="Manufacturing"/>
    <x v="0"/>
    <x v="2"/>
    <x v="30"/>
    <x v="942"/>
    <x v="989"/>
    <x v="35"/>
    <x v="0"/>
    <s v="Chicago"/>
    <x v="1"/>
  </r>
  <r>
    <s v="E01148"/>
    <x v="985"/>
    <x v="28"/>
    <x v="0"/>
    <s v="Corporate"/>
    <x v="0"/>
    <x v="1"/>
    <x v="0"/>
    <x v="943"/>
    <x v="990"/>
    <x v="1"/>
    <x v="0"/>
    <s v="Columbus"/>
    <x v="1"/>
  </r>
  <r>
    <s v="E03094"/>
    <x v="986"/>
    <x v="4"/>
    <x v="6"/>
    <s v="Speciality Products"/>
    <x v="1"/>
    <x v="2"/>
    <x v="29"/>
    <x v="944"/>
    <x v="991"/>
    <x v="1"/>
    <x v="0"/>
    <s v="Columbus"/>
    <x v="1"/>
  </r>
  <r>
    <s v="E01909"/>
    <x v="987"/>
    <x v="7"/>
    <x v="1"/>
    <s v="Speciality Products"/>
    <x v="0"/>
    <x v="1"/>
    <x v="18"/>
    <x v="945"/>
    <x v="992"/>
    <x v="1"/>
    <x v="1"/>
    <s v="Chengdu"/>
    <x v="83"/>
  </r>
  <r>
    <s v="E04398"/>
    <x v="988"/>
    <x v="2"/>
    <x v="6"/>
    <s v="Speciality Products"/>
    <x v="1"/>
    <x v="1"/>
    <x v="11"/>
    <x v="946"/>
    <x v="993"/>
    <x v="0"/>
    <x v="0"/>
    <s v="Miami"/>
    <x v="1"/>
  </r>
  <r>
    <s v="E02521"/>
    <x v="989"/>
    <x v="4"/>
    <x v="1"/>
    <s v="Speciality Products"/>
    <x v="0"/>
    <x v="1"/>
    <x v="29"/>
    <x v="947"/>
    <x v="994"/>
    <x v="1"/>
    <x v="1"/>
    <s v="Chengdu"/>
    <x v="1"/>
  </r>
  <r>
    <s v="E03545"/>
    <x v="990"/>
    <x v="9"/>
    <x v="3"/>
    <s v="Corporate"/>
    <x v="0"/>
    <x v="1"/>
    <x v="20"/>
    <x v="948"/>
    <x v="9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226D3-AD4A-4CE5-A2A4-2B2574A97F93}" name="PivotTable2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P3:AQ1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dataField="1" showAll="0" defaultSubtotal="0">
      <items count="32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</pivotFields>
  <rowFields count="1">
    <field x="16"/>
  </rowFields>
  <rowItems count="8"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Years (Hire Date)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E0438-A849-4010-A4DA-709D01BED500}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:V4" firstHeaderRow="1" firstDataRow="1" firstDataCol="0" rowPageCount="1" colPageCount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pageFields count="1">
    <pageField fld="11" item="1" hier="-1"/>
  </pageField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565BF-30F8-4063-815C-BDCC3B382B19}" name="PivotTable1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3:T4" firstHeaderRow="1" firstDataRow="1" firstDataCol="0" rowPageCount="1" colPageCount="1"/>
  <pivotFields count="17">
    <pivotField compact="0" outline="0" showAll="0"/>
    <pivotField dataField="1" compact="0" outline="0"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/>
    <pivotField compact="0" numFmtId="165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pageFields count="1">
    <pageField fld="11" item="0" hier="-1"/>
  </pageField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19836-09DC-4C0C-A11F-E3045F537858}" name="PivotTable1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11" firstHeaderRow="1" firstDataRow="1" firstDataCol="1"/>
  <pivotFields count="17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F1AF1-2E7C-416D-9AC3-810E8B07DF96}" name="PivotTable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14" firstHeaderRow="1" firstDataRow="1" firstDataCol="2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dataField="1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6"/>
    <field x="5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47AF8-F424-419A-9619-1D9CF0E2F7BB}" name="PivotTable2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M3:AN11" firstHeaderRow="1" firstDataRow="1" firstDataCol="1"/>
  <pivotFields count="17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8">
    <i>
      <x v="4"/>
    </i>
    <i>
      <x v="1"/>
    </i>
    <i>
      <x v="6"/>
    </i>
    <i>
      <x v="3"/>
    </i>
    <i>
      <x v="2"/>
    </i>
    <i>
      <x v="5"/>
    </i>
    <i>
      <x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5588E-6E3B-47E2-A2AF-A16D8D418291}" name="PivotTable2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J3:AK173" firstHeaderRow="1" firstDataRow="1" firstDataCol="2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axis="axisRow" compact="0" numFmtId="165" outline="0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85">
        <item sd="0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2">
    <field x="13"/>
    <field x="10"/>
  </rowFields>
  <rowItems count="170">
    <i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 v="5"/>
    </i>
    <i t="default">
      <x v="5"/>
    </i>
    <i>
      <x v="6"/>
      <x v="13"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>
      <x v="10"/>
      <x/>
    </i>
    <i t="default">
      <x v="10"/>
    </i>
    <i>
      <x v="11"/>
      <x v="9"/>
    </i>
    <i t="default">
      <x v="11"/>
    </i>
    <i>
      <x v="12"/>
      <x v="20"/>
    </i>
    <i t="default">
      <x v="12"/>
    </i>
    <i>
      <x v="13"/>
      <x/>
    </i>
    <i t="default">
      <x v="13"/>
    </i>
    <i>
      <x v="14"/>
      <x/>
    </i>
    <i t="default">
      <x v="14"/>
    </i>
    <i>
      <x v="15"/>
      <x v="11"/>
    </i>
    <i t="default">
      <x v="15"/>
    </i>
    <i>
      <x v="16"/>
      <x v="8"/>
    </i>
    <i t="default">
      <x v="16"/>
    </i>
    <i>
      <x v="17"/>
      <x/>
    </i>
    <i t="default">
      <x v="17"/>
    </i>
    <i>
      <x v="18"/>
      <x/>
    </i>
    <i t="default">
      <x v="18"/>
    </i>
    <i>
      <x v="19"/>
      <x/>
    </i>
    <i t="default">
      <x v="19"/>
    </i>
    <i>
      <x v="20"/>
      <x/>
    </i>
    <i t="default">
      <x v="20"/>
    </i>
    <i>
      <x v="21"/>
      <x/>
    </i>
    <i t="default">
      <x v="21"/>
    </i>
    <i>
      <x v="22"/>
      <x/>
    </i>
    <i t="default">
      <x v="22"/>
    </i>
    <i>
      <x v="23"/>
      <x/>
    </i>
    <i t="default">
      <x v="23"/>
    </i>
    <i>
      <x v="24"/>
      <x v="1"/>
    </i>
    <i t="default">
      <x v="24"/>
    </i>
    <i>
      <x v="25"/>
      <x/>
    </i>
    <i t="default">
      <x v="25"/>
    </i>
    <i>
      <x v="26"/>
      <x v="10"/>
    </i>
    <i t="default">
      <x v="26"/>
    </i>
    <i>
      <x v="27"/>
      <x/>
    </i>
    <i t="default">
      <x v="27"/>
    </i>
    <i>
      <x v="28"/>
      <x v="29"/>
    </i>
    <i t="default">
      <x v="28"/>
    </i>
    <i>
      <x v="29"/>
      <x/>
    </i>
    <i t="default">
      <x v="29"/>
    </i>
    <i>
      <x v="30"/>
      <x/>
    </i>
    <i t="default">
      <x v="30"/>
    </i>
    <i>
      <x v="31"/>
      <x v="11"/>
    </i>
    <i t="default">
      <x v="31"/>
    </i>
    <i>
      <x v="32"/>
      <x v="28"/>
    </i>
    <i t="default">
      <x v="32"/>
    </i>
    <i>
      <x v="33"/>
      <x/>
    </i>
    <i t="default">
      <x v="33"/>
    </i>
    <i>
      <x v="34"/>
      <x v="8"/>
    </i>
    <i t="default">
      <x v="34"/>
    </i>
    <i>
      <x v="35"/>
      <x/>
    </i>
    <i t="default">
      <x v="35"/>
    </i>
    <i>
      <x v="36"/>
      <x/>
    </i>
    <i t="default">
      <x v="36"/>
    </i>
    <i>
      <x v="37"/>
      <x/>
    </i>
    <i t="default">
      <x v="37"/>
    </i>
    <i>
      <x v="38"/>
      <x/>
    </i>
    <i t="default">
      <x v="38"/>
    </i>
    <i>
      <x v="39"/>
      <x/>
    </i>
    <i t="default">
      <x v="39"/>
    </i>
    <i>
      <x v="40"/>
      <x v="5"/>
    </i>
    <i t="default">
      <x v="40"/>
    </i>
    <i>
      <x v="41"/>
      <x/>
    </i>
    <i t="default">
      <x v="41"/>
    </i>
    <i>
      <x v="42"/>
      <x/>
    </i>
    <i t="default">
      <x v="42"/>
    </i>
    <i>
      <x v="43"/>
      <x v="7"/>
    </i>
    <i t="default">
      <x v="43"/>
    </i>
    <i>
      <x v="44"/>
      <x/>
    </i>
    <i t="default">
      <x v="44"/>
    </i>
    <i>
      <x v="45"/>
      <x v="36"/>
    </i>
    <i t="default">
      <x v="45"/>
    </i>
    <i>
      <x v="46"/>
      <x v="6"/>
    </i>
    <i t="default">
      <x v="46"/>
    </i>
    <i>
      <x v="47"/>
      <x v="3"/>
    </i>
    <i t="default">
      <x v="47"/>
    </i>
    <i>
      <x v="48"/>
      <x/>
    </i>
    <i t="default">
      <x v="48"/>
    </i>
    <i>
      <x v="49"/>
      <x v="25"/>
    </i>
    <i t="default">
      <x v="49"/>
    </i>
    <i>
      <x v="50"/>
      <x v="24"/>
    </i>
    <i t="default">
      <x v="50"/>
    </i>
    <i>
      <x v="51"/>
      <x/>
    </i>
    <i t="default">
      <x v="51"/>
    </i>
    <i>
      <x v="52"/>
      <x/>
    </i>
    <i t="default">
      <x v="52"/>
    </i>
    <i>
      <x v="53"/>
      <x/>
    </i>
    <i r="1">
      <x v="10"/>
    </i>
    <i t="default">
      <x v="53"/>
    </i>
    <i>
      <x v="54"/>
      <x v="18"/>
    </i>
    <i t="default">
      <x v="54"/>
    </i>
    <i>
      <x v="55"/>
      <x/>
    </i>
    <i t="default">
      <x v="55"/>
    </i>
    <i>
      <x v="56"/>
      <x v="25"/>
    </i>
    <i t="default">
      <x v="56"/>
    </i>
    <i>
      <x v="57"/>
      <x v="24"/>
    </i>
    <i t="default">
      <x v="57"/>
    </i>
    <i>
      <x v="58"/>
      <x/>
    </i>
    <i t="default">
      <x v="58"/>
    </i>
    <i>
      <x v="59"/>
      <x/>
    </i>
    <i t="default">
      <x v="59"/>
    </i>
    <i>
      <x v="60"/>
      <x/>
    </i>
    <i t="default">
      <x v="60"/>
    </i>
    <i>
      <x v="61"/>
      <x/>
    </i>
    <i t="default">
      <x v="61"/>
    </i>
    <i>
      <x v="62"/>
      <x v="6"/>
    </i>
    <i t="default">
      <x v="62"/>
    </i>
    <i>
      <x v="63"/>
      <x v="10"/>
    </i>
    <i t="default">
      <x v="63"/>
    </i>
    <i>
      <x v="64"/>
      <x/>
    </i>
    <i t="default">
      <x v="64"/>
    </i>
    <i>
      <x v="65"/>
      <x/>
    </i>
    <i r="1">
      <x v="8"/>
    </i>
    <i t="default">
      <x v="65"/>
    </i>
    <i>
      <x v="66"/>
      <x v="19"/>
    </i>
    <i t="default">
      <x v="66"/>
    </i>
    <i>
      <x v="67"/>
      <x/>
    </i>
    <i t="default">
      <x v="67"/>
    </i>
    <i>
      <x v="68"/>
      <x v="4"/>
    </i>
    <i t="default">
      <x v="68"/>
    </i>
    <i>
      <x v="69"/>
      <x v="9"/>
    </i>
    <i t="default">
      <x v="69"/>
    </i>
    <i>
      <x v="70"/>
      <x/>
    </i>
    <i t="default">
      <x v="70"/>
    </i>
    <i>
      <x v="71"/>
      <x v="23"/>
    </i>
    <i t="default">
      <x v="71"/>
    </i>
    <i>
      <x v="72"/>
      <x/>
    </i>
    <i t="default">
      <x v="72"/>
    </i>
    <i>
      <x v="73"/>
      <x/>
    </i>
    <i t="default">
      <x v="73"/>
    </i>
    <i>
      <x v="74"/>
      <x v="11"/>
    </i>
    <i t="default">
      <x v="74"/>
    </i>
    <i>
      <x v="75"/>
      <x/>
    </i>
    <i t="default">
      <x v="75"/>
    </i>
    <i>
      <x v="76"/>
      <x/>
    </i>
    <i t="default">
      <x v="76"/>
    </i>
    <i>
      <x v="77"/>
      <x v="17"/>
    </i>
    <i t="default">
      <x v="77"/>
    </i>
    <i>
      <x v="78"/>
      <x/>
    </i>
    <i t="default">
      <x v="78"/>
    </i>
    <i>
      <x v="79"/>
      <x/>
    </i>
    <i t="default">
      <x v="79"/>
    </i>
    <i>
      <x v="80"/>
      <x v="11"/>
    </i>
    <i t="default">
      <x v="80"/>
    </i>
    <i>
      <x v="81"/>
      <x v="7"/>
    </i>
    <i t="default">
      <x v="81"/>
    </i>
    <i>
      <x v="82"/>
      <x v="20"/>
    </i>
    <i t="default">
      <x v="82"/>
    </i>
    <i>
      <x v="83"/>
      <x v="28"/>
    </i>
    <i t="default">
      <x v="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1EE8B-DE9E-4B87-96AB-0DAD7A1867FC}" name="PivotTable1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1:AH35" firstHeaderRow="1" firstDataRow="1" firstDataCol="1"/>
  <pivotFields count="17">
    <pivotField showAll="0"/>
    <pivotField showAll="0"/>
    <pivotField axis="axisRow" dataField="1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EB2A1-E25C-46EC-8240-C741633FEA7A}" name="PivotTable1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:AE2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dataFields count="1">
    <dataField name="Average of Bonus %" fld="10" subtotal="average" baseField="0" baseItem="19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CCBCE-3924-423C-B64C-5EE67E53C82B}" name="PivotTable17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1:AC2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dataFields count="1">
    <dataField name="Max of Age" fld="7" subtotal="max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DC9A-E684-4846-BDE7-20ED22282515}" name="PivotTable16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:AB2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dataFields count="1">
    <dataField name="Min of Age" fld="7" subtotal="min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BEF0B-9D2B-4E22-B0F4-EB9DDA2810BF}" name="PivotTable15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1:AA4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EFB89-0E1D-43C2-9B88-8A00659AF9C1}" name="PivotTable1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X4" firstHeaderRow="1" firstDataRow="1" firstDataCol="0" rowPageCount="1" colPageCount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pageFields count="1">
    <pageField fld="11" item="2" hier="-1"/>
  </pageField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7"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6"/>
    <tableColumn id="10" xr3:uid="{CA3B0D4F-FCC2-4967-BC8E-979F23AA32F2}" name="Annual Salary" dataDxfId="5"/>
    <tableColumn id="11" xr3:uid="{84DC6F9B-C840-4378-9E1C-BEB4EB18E284}" name="Bonus %" dataDxfId="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topLeftCell="D1" workbookViewId="0">
      <selection activeCell="J72" sqref="J7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6" max="16" width="24.81640625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P780" t="s">
        <v>1986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P781">
        <f>COUNT(N:N)</f>
        <v>85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DBF5-C31C-44D0-8085-5DF7447B51E6}">
  <dimension ref="A1:AQ173"/>
  <sheetViews>
    <sheetView tabSelected="1" workbookViewId="0">
      <selection activeCell="AN14" sqref="AN14"/>
    </sheetView>
  </sheetViews>
  <sheetFormatPr defaultRowHeight="14.5" x14ac:dyDescent="0.35"/>
  <cols>
    <col min="1" max="1" width="12.36328125" bestFit="1" customWidth="1"/>
    <col min="2" max="2" width="9.26953125" bestFit="1" customWidth="1"/>
    <col min="3" max="3" width="15.90625" bestFit="1" customWidth="1"/>
    <col min="6" max="6" width="12.36328125" customWidth="1"/>
    <col min="7" max="7" width="16.1796875" bestFit="1" customWidth="1"/>
    <col min="8" max="12" width="10.08984375" bestFit="1" customWidth="1"/>
    <col min="13" max="13" width="29.90625" customWidth="1"/>
    <col min="14" max="15" width="10.08984375" bestFit="1" customWidth="1"/>
    <col min="16" max="16" width="15.90625" bestFit="1" customWidth="1"/>
    <col min="17" max="17" width="21.81640625" bestFit="1" customWidth="1"/>
    <col min="18" max="19" width="10.08984375" bestFit="1" customWidth="1"/>
    <col min="20" max="20" width="17" bestFit="1" customWidth="1"/>
    <col min="21" max="21" width="7.6328125" bestFit="1" customWidth="1"/>
    <col min="22" max="22" width="17" bestFit="1" customWidth="1"/>
    <col min="23" max="23" width="7.81640625" bestFit="1" customWidth="1"/>
    <col min="24" max="24" width="17" bestFit="1" customWidth="1"/>
    <col min="25" max="25" width="14.08984375" bestFit="1" customWidth="1"/>
    <col min="26" max="26" width="19.08984375" bestFit="1" customWidth="1"/>
    <col min="27" max="27" width="16.90625" customWidth="1"/>
    <col min="28" max="28" width="9.81640625" bestFit="1" customWidth="1"/>
    <col min="29" max="29" width="10.1796875" bestFit="1" customWidth="1"/>
    <col min="30" max="30" width="19.08984375" bestFit="1" customWidth="1"/>
    <col min="31" max="31" width="17.453125" bestFit="1" customWidth="1"/>
    <col min="32" max="32" width="19.08984375" bestFit="1" customWidth="1"/>
    <col min="33" max="33" width="25.81640625" bestFit="1" customWidth="1"/>
    <col min="34" max="34" width="15.54296875" bestFit="1" customWidth="1"/>
    <col min="35" max="35" width="19.08984375" bestFit="1" customWidth="1"/>
    <col min="36" max="36" width="22.81640625" customWidth="1"/>
    <col min="37" max="37" width="10.1796875" bestFit="1" customWidth="1"/>
    <col min="38" max="38" width="14.453125" bestFit="1" customWidth="1"/>
    <col min="39" max="40" width="15.90625" bestFit="1" customWidth="1"/>
    <col min="41" max="41" width="10.6328125" bestFit="1" customWidth="1"/>
    <col min="42" max="42" width="12.36328125" bestFit="1" customWidth="1"/>
    <col min="43" max="43" width="23" bestFit="1" customWidth="1"/>
    <col min="44" max="121" width="10.6328125" bestFit="1" customWidth="1"/>
    <col min="122" max="122" width="10.7265625" bestFit="1" customWidth="1"/>
    <col min="123" max="123" width="8" bestFit="1" customWidth="1"/>
    <col min="124" max="124" width="12.54296875" bestFit="1" customWidth="1"/>
    <col min="125" max="125" width="8" bestFit="1" customWidth="1"/>
    <col min="126" max="126" width="12.54296875" bestFit="1" customWidth="1"/>
    <col min="127" max="127" width="8" bestFit="1" customWidth="1"/>
    <col min="128" max="128" width="12.54296875" bestFit="1" customWidth="1"/>
    <col min="129" max="129" width="8" bestFit="1" customWidth="1"/>
    <col min="130" max="130" width="12.54296875" bestFit="1" customWidth="1"/>
    <col min="131" max="131" width="10.08984375" bestFit="1" customWidth="1"/>
    <col min="132" max="132" width="12.54296875" bestFit="1" customWidth="1"/>
    <col min="133" max="133" width="8" bestFit="1" customWidth="1"/>
    <col min="134" max="134" width="12.54296875" bestFit="1" customWidth="1"/>
    <col min="135" max="135" width="8" bestFit="1" customWidth="1"/>
    <col min="136" max="136" width="12.54296875" bestFit="1" customWidth="1"/>
    <col min="137" max="137" width="8" bestFit="1" customWidth="1"/>
    <col min="138" max="138" width="12.54296875" bestFit="1" customWidth="1"/>
    <col min="139" max="139" width="8" bestFit="1" customWidth="1"/>
    <col min="140" max="140" width="12.54296875" bestFit="1" customWidth="1"/>
    <col min="141" max="141" width="8" bestFit="1" customWidth="1"/>
    <col min="142" max="142" width="12.54296875" bestFit="1" customWidth="1"/>
    <col min="143" max="143" width="8" bestFit="1" customWidth="1"/>
    <col min="144" max="144" width="12.54296875" bestFit="1" customWidth="1"/>
    <col min="145" max="145" width="8" bestFit="1" customWidth="1"/>
    <col min="146" max="146" width="12.54296875" bestFit="1" customWidth="1"/>
    <col min="147" max="147" width="8" bestFit="1" customWidth="1"/>
    <col min="148" max="148" width="12.54296875" bestFit="1" customWidth="1"/>
    <col min="149" max="149" width="8" bestFit="1" customWidth="1"/>
    <col min="150" max="150" width="12.54296875" bestFit="1" customWidth="1"/>
    <col min="151" max="151" width="8" bestFit="1" customWidth="1"/>
    <col min="152" max="152" width="12.54296875" bestFit="1" customWidth="1"/>
    <col min="153" max="153" width="8" bestFit="1" customWidth="1"/>
    <col min="154" max="154" width="12.54296875" bestFit="1" customWidth="1"/>
    <col min="155" max="155" width="8" bestFit="1" customWidth="1"/>
    <col min="156" max="156" width="12.54296875" bestFit="1" customWidth="1"/>
    <col min="157" max="157" width="8" bestFit="1" customWidth="1"/>
    <col min="158" max="158" width="12.54296875" bestFit="1" customWidth="1"/>
    <col min="159" max="159" width="8" bestFit="1" customWidth="1"/>
    <col min="160" max="160" width="12.54296875" bestFit="1" customWidth="1"/>
    <col min="161" max="161" width="8" bestFit="1" customWidth="1"/>
    <col min="162" max="162" width="12.54296875" bestFit="1" customWidth="1"/>
    <col min="163" max="163" width="10.08984375" bestFit="1" customWidth="1"/>
    <col min="164" max="164" width="12.54296875" bestFit="1" customWidth="1"/>
    <col min="165" max="165" width="8" bestFit="1" customWidth="1"/>
    <col min="166" max="166" width="12.54296875" bestFit="1" customWidth="1"/>
    <col min="167" max="167" width="8" bestFit="1" customWidth="1"/>
    <col min="168" max="168" width="12.54296875" bestFit="1" customWidth="1"/>
    <col min="169" max="169" width="10.08984375" bestFit="1" customWidth="1"/>
    <col min="170" max="170" width="12.54296875" bestFit="1" customWidth="1"/>
    <col min="171" max="171" width="8" bestFit="1" customWidth="1"/>
    <col min="172" max="172" width="12.54296875" bestFit="1" customWidth="1"/>
    <col min="173" max="173" width="8" bestFit="1" customWidth="1"/>
    <col min="174" max="174" width="12.54296875" bestFit="1" customWidth="1"/>
    <col min="175" max="175" width="8" bestFit="1" customWidth="1"/>
    <col min="176" max="176" width="12.54296875" bestFit="1" customWidth="1"/>
    <col min="177" max="177" width="8" bestFit="1" customWidth="1"/>
    <col min="178" max="178" width="12.54296875" bestFit="1" customWidth="1"/>
    <col min="179" max="179" width="8" bestFit="1" customWidth="1"/>
    <col min="180" max="180" width="12.54296875" bestFit="1" customWidth="1"/>
    <col min="181" max="181" width="8" bestFit="1" customWidth="1"/>
    <col min="182" max="182" width="12.54296875" bestFit="1" customWidth="1"/>
    <col min="183" max="183" width="10.08984375" bestFit="1" customWidth="1"/>
    <col min="184" max="184" width="12.54296875" bestFit="1" customWidth="1"/>
    <col min="185" max="185" width="8" bestFit="1" customWidth="1"/>
    <col min="186" max="186" width="12.54296875" bestFit="1" customWidth="1"/>
    <col min="187" max="187" width="8" bestFit="1" customWidth="1"/>
    <col min="188" max="188" width="12.54296875" bestFit="1" customWidth="1"/>
    <col min="189" max="189" width="8" bestFit="1" customWidth="1"/>
    <col min="190" max="190" width="12.54296875" bestFit="1" customWidth="1"/>
    <col min="191" max="191" width="8" bestFit="1" customWidth="1"/>
    <col min="192" max="192" width="12.54296875" bestFit="1" customWidth="1"/>
    <col min="193" max="193" width="8" bestFit="1" customWidth="1"/>
    <col min="194" max="194" width="12.54296875" bestFit="1" customWidth="1"/>
    <col min="195" max="195" width="8" bestFit="1" customWidth="1"/>
    <col min="196" max="196" width="12.54296875" bestFit="1" customWidth="1"/>
    <col min="197" max="197" width="10.08984375" bestFit="1" customWidth="1"/>
    <col min="198" max="198" width="12.54296875" bestFit="1" customWidth="1"/>
    <col min="199" max="199" width="8" bestFit="1" customWidth="1"/>
    <col min="200" max="200" width="12.54296875" bestFit="1" customWidth="1"/>
    <col min="201" max="201" width="8" bestFit="1" customWidth="1"/>
    <col min="202" max="202" width="12.54296875" bestFit="1" customWidth="1"/>
    <col min="203" max="203" width="8" bestFit="1" customWidth="1"/>
    <col min="204" max="204" width="12.54296875" bestFit="1" customWidth="1"/>
    <col min="205" max="205" width="10.08984375" bestFit="1" customWidth="1"/>
    <col min="206" max="206" width="12.54296875" bestFit="1" customWidth="1"/>
    <col min="207" max="207" width="10.08984375" bestFit="1" customWidth="1"/>
    <col min="208" max="208" width="12.54296875" bestFit="1" customWidth="1"/>
    <col min="209" max="209" width="10.08984375" bestFit="1" customWidth="1"/>
    <col min="210" max="210" width="12.54296875" bestFit="1" customWidth="1"/>
    <col min="211" max="211" width="8" bestFit="1" customWidth="1"/>
    <col min="212" max="212" width="12.54296875" bestFit="1" customWidth="1"/>
    <col min="213" max="213" width="8" bestFit="1" customWidth="1"/>
    <col min="214" max="214" width="12.54296875" bestFit="1" customWidth="1"/>
    <col min="215" max="215" width="8" bestFit="1" customWidth="1"/>
    <col min="216" max="216" width="12.54296875" bestFit="1" customWidth="1"/>
    <col min="217" max="217" width="8" bestFit="1" customWidth="1"/>
    <col min="218" max="218" width="12.54296875" bestFit="1" customWidth="1"/>
    <col min="219" max="219" width="8" bestFit="1" customWidth="1"/>
    <col min="220" max="220" width="12.54296875" bestFit="1" customWidth="1"/>
    <col min="221" max="221" width="8" bestFit="1" customWidth="1"/>
    <col min="222" max="222" width="12.54296875" bestFit="1" customWidth="1"/>
    <col min="223" max="223" width="8" bestFit="1" customWidth="1"/>
    <col min="224" max="224" width="12.54296875" bestFit="1" customWidth="1"/>
    <col min="225" max="225" width="8" bestFit="1" customWidth="1"/>
    <col min="226" max="226" width="12.54296875" bestFit="1" customWidth="1"/>
    <col min="227" max="227" width="8" bestFit="1" customWidth="1"/>
    <col min="228" max="228" width="12.54296875" bestFit="1" customWidth="1"/>
    <col min="229" max="229" width="8" bestFit="1" customWidth="1"/>
    <col min="230" max="230" width="12.54296875" bestFit="1" customWidth="1"/>
    <col min="231" max="231" width="8" bestFit="1" customWidth="1"/>
    <col min="232" max="232" width="12.54296875" bestFit="1" customWidth="1"/>
    <col min="233" max="233" width="8" bestFit="1" customWidth="1"/>
    <col min="234" max="234" width="12.54296875" bestFit="1" customWidth="1"/>
    <col min="235" max="235" width="8" bestFit="1" customWidth="1"/>
    <col min="236" max="236" width="12.54296875" bestFit="1" customWidth="1"/>
    <col min="237" max="237" width="8" bestFit="1" customWidth="1"/>
    <col min="238" max="238" width="12.54296875" bestFit="1" customWidth="1"/>
    <col min="239" max="239" width="8" bestFit="1" customWidth="1"/>
    <col min="240" max="240" width="12.54296875" bestFit="1" customWidth="1"/>
    <col min="241" max="241" width="8" bestFit="1" customWidth="1"/>
    <col min="242" max="242" width="12.54296875" bestFit="1" customWidth="1"/>
    <col min="243" max="243" width="8" bestFit="1" customWidth="1"/>
    <col min="244" max="244" width="12.54296875" bestFit="1" customWidth="1"/>
    <col min="245" max="245" width="8" bestFit="1" customWidth="1"/>
    <col min="246" max="246" width="12.54296875" bestFit="1" customWidth="1"/>
    <col min="247" max="247" width="8" bestFit="1" customWidth="1"/>
    <col min="248" max="248" width="12.54296875" bestFit="1" customWidth="1"/>
    <col min="249" max="249" width="8" bestFit="1" customWidth="1"/>
    <col min="250" max="250" width="12.54296875" bestFit="1" customWidth="1"/>
    <col min="251" max="251" width="8" bestFit="1" customWidth="1"/>
    <col min="252" max="252" width="12.54296875" bestFit="1" customWidth="1"/>
    <col min="253" max="253" width="8" bestFit="1" customWidth="1"/>
    <col min="254" max="254" width="12.54296875" bestFit="1" customWidth="1"/>
    <col min="255" max="255" width="8" bestFit="1" customWidth="1"/>
    <col min="256" max="256" width="12.54296875" bestFit="1" customWidth="1"/>
    <col min="257" max="257" width="8" bestFit="1" customWidth="1"/>
    <col min="258" max="258" width="12.54296875" bestFit="1" customWidth="1"/>
    <col min="259" max="259" width="10.08984375" bestFit="1" customWidth="1"/>
    <col min="260" max="260" width="12.54296875" bestFit="1" customWidth="1"/>
    <col min="261" max="261" width="8" bestFit="1" customWidth="1"/>
    <col min="262" max="262" width="12.54296875" bestFit="1" customWidth="1"/>
    <col min="263" max="263" width="8" bestFit="1" customWidth="1"/>
    <col min="264" max="264" width="12.54296875" bestFit="1" customWidth="1"/>
    <col min="265" max="265" width="8" bestFit="1" customWidth="1"/>
    <col min="266" max="266" width="12.54296875" bestFit="1" customWidth="1"/>
    <col min="267" max="267" width="8" bestFit="1" customWidth="1"/>
    <col min="268" max="268" width="12.54296875" bestFit="1" customWidth="1"/>
    <col min="269" max="269" width="8" bestFit="1" customWidth="1"/>
    <col min="270" max="270" width="12.54296875" bestFit="1" customWidth="1"/>
    <col min="271" max="271" width="8" bestFit="1" customWidth="1"/>
    <col min="272" max="272" width="12.54296875" bestFit="1" customWidth="1"/>
    <col min="273" max="273" width="8" bestFit="1" customWidth="1"/>
    <col min="274" max="274" width="12.54296875" bestFit="1" customWidth="1"/>
    <col min="275" max="275" width="8" bestFit="1" customWidth="1"/>
    <col min="276" max="276" width="12.54296875" bestFit="1" customWidth="1"/>
    <col min="277" max="277" width="8" bestFit="1" customWidth="1"/>
    <col min="278" max="278" width="12.54296875" bestFit="1" customWidth="1"/>
    <col min="279" max="279" width="8" bestFit="1" customWidth="1"/>
    <col min="280" max="280" width="12.54296875" bestFit="1" customWidth="1"/>
    <col min="281" max="281" width="8" bestFit="1" customWidth="1"/>
    <col min="282" max="282" width="12.54296875" bestFit="1" customWidth="1"/>
    <col min="283" max="283" width="8" bestFit="1" customWidth="1"/>
    <col min="284" max="284" width="12.54296875" bestFit="1" customWidth="1"/>
    <col min="285" max="285" width="8" bestFit="1" customWidth="1"/>
    <col min="286" max="286" width="12.54296875" bestFit="1" customWidth="1"/>
    <col min="287" max="287" width="8" bestFit="1" customWidth="1"/>
    <col min="288" max="288" width="12.54296875" bestFit="1" customWidth="1"/>
    <col min="289" max="289" width="8" bestFit="1" customWidth="1"/>
    <col min="290" max="290" width="12.54296875" bestFit="1" customWidth="1"/>
    <col min="291" max="291" width="8" bestFit="1" customWidth="1"/>
    <col min="292" max="292" width="12.54296875" bestFit="1" customWidth="1"/>
    <col min="293" max="293" width="8" bestFit="1" customWidth="1"/>
    <col min="294" max="294" width="12.54296875" bestFit="1" customWidth="1"/>
    <col min="295" max="295" width="8" bestFit="1" customWidth="1"/>
    <col min="296" max="296" width="12.54296875" bestFit="1" customWidth="1"/>
    <col min="297" max="297" width="8" bestFit="1" customWidth="1"/>
    <col min="298" max="298" width="12.54296875" bestFit="1" customWidth="1"/>
    <col min="299" max="299" width="8" bestFit="1" customWidth="1"/>
    <col min="300" max="300" width="12.54296875" bestFit="1" customWidth="1"/>
    <col min="301" max="301" width="8" bestFit="1" customWidth="1"/>
    <col min="302" max="302" width="12.54296875" bestFit="1" customWidth="1"/>
    <col min="303" max="303" width="8" bestFit="1" customWidth="1"/>
    <col min="304" max="304" width="12.54296875" bestFit="1" customWidth="1"/>
    <col min="305" max="305" width="8" bestFit="1" customWidth="1"/>
    <col min="306" max="306" width="12.54296875" bestFit="1" customWidth="1"/>
    <col min="307" max="307" width="8" bestFit="1" customWidth="1"/>
    <col min="308" max="308" width="12.54296875" bestFit="1" customWidth="1"/>
    <col min="309" max="309" width="8" bestFit="1" customWidth="1"/>
    <col min="310" max="310" width="12.54296875" bestFit="1" customWidth="1"/>
    <col min="311" max="311" width="8" bestFit="1" customWidth="1"/>
    <col min="312" max="312" width="12.54296875" bestFit="1" customWidth="1"/>
    <col min="313" max="313" width="8" bestFit="1" customWidth="1"/>
    <col min="314" max="314" width="12.54296875" bestFit="1" customWidth="1"/>
    <col min="315" max="315" width="8" bestFit="1" customWidth="1"/>
    <col min="316" max="316" width="12.54296875" bestFit="1" customWidth="1"/>
    <col min="317" max="317" width="8" bestFit="1" customWidth="1"/>
    <col min="318" max="318" width="12.54296875" bestFit="1" customWidth="1"/>
    <col min="319" max="319" width="8" bestFit="1" customWidth="1"/>
    <col min="320" max="320" width="12.54296875" bestFit="1" customWidth="1"/>
    <col min="321" max="321" width="8" bestFit="1" customWidth="1"/>
    <col min="322" max="322" width="12.54296875" bestFit="1" customWidth="1"/>
    <col min="323" max="323" width="8" bestFit="1" customWidth="1"/>
    <col min="324" max="324" width="12.54296875" bestFit="1" customWidth="1"/>
    <col min="325" max="325" width="8" bestFit="1" customWidth="1"/>
    <col min="326" max="326" width="12.54296875" bestFit="1" customWidth="1"/>
    <col min="327" max="327" width="8" bestFit="1" customWidth="1"/>
    <col min="328" max="328" width="12.54296875" bestFit="1" customWidth="1"/>
    <col min="329" max="329" width="8" bestFit="1" customWidth="1"/>
    <col min="330" max="330" width="12.54296875" bestFit="1" customWidth="1"/>
    <col min="331" max="331" width="8" bestFit="1" customWidth="1"/>
    <col min="332" max="332" width="12.54296875" bestFit="1" customWidth="1"/>
    <col min="333" max="333" width="8" bestFit="1" customWidth="1"/>
    <col min="334" max="334" width="12.54296875" bestFit="1" customWidth="1"/>
    <col min="335" max="335" width="8" bestFit="1" customWidth="1"/>
    <col min="336" max="336" width="12.54296875" bestFit="1" customWidth="1"/>
    <col min="337" max="337" width="8" bestFit="1" customWidth="1"/>
    <col min="338" max="338" width="12.54296875" bestFit="1" customWidth="1"/>
    <col min="339" max="339" width="10.08984375" bestFit="1" customWidth="1"/>
    <col min="340" max="340" width="12.54296875" bestFit="1" customWidth="1"/>
    <col min="341" max="341" width="8" bestFit="1" customWidth="1"/>
    <col min="342" max="342" width="12.54296875" bestFit="1" customWidth="1"/>
    <col min="343" max="343" width="8" bestFit="1" customWidth="1"/>
    <col min="344" max="344" width="12.54296875" bestFit="1" customWidth="1"/>
    <col min="345" max="345" width="8" bestFit="1" customWidth="1"/>
    <col min="346" max="346" width="12.54296875" bestFit="1" customWidth="1"/>
    <col min="347" max="347" width="8" bestFit="1" customWidth="1"/>
    <col min="348" max="348" width="12.54296875" bestFit="1" customWidth="1"/>
    <col min="349" max="349" width="8" bestFit="1" customWidth="1"/>
    <col min="350" max="350" width="12.54296875" bestFit="1" customWidth="1"/>
    <col min="351" max="351" width="8" bestFit="1" customWidth="1"/>
    <col min="352" max="352" width="12.54296875" bestFit="1" customWidth="1"/>
    <col min="353" max="353" width="8" bestFit="1" customWidth="1"/>
    <col min="354" max="354" width="12.54296875" bestFit="1" customWidth="1"/>
    <col min="355" max="355" width="10.08984375" bestFit="1" customWidth="1"/>
    <col min="356" max="356" width="12.54296875" bestFit="1" customWidth="1"/>
    <col min="357" max="357" width="8" bestFit="1" customWidth="1"/>
    <col min="358" max="358" width="12.54296875" bestFit="1" customWidth="1"/>
    <col min="359" max="359" width="8" bestFit="1" customWidth="1"/>
    <col min="360" max="360" width="12.54296875" bestFit="1" customWidth="1"/>
    <col min="361" max="361" width="8" bestFit="1" customWidth="1"/>
    <col min="362" max="362" width="12.54296875" bestFit="1" customWidth="1"/>
    <col min="363" max="363" width="8" bestFit="1" customWidth="1"/>
    <col min="364" max="364" width="12.54296875" bestFit="1" customWidth="1"/>
    <col min="365" max="365" width="8" bestFit="1" customWidth="1"/>
    <col min="366" max="366" width="12.54296875" bestFit="1" customWidth="1"/>
    <col min="367" max="367" width="8" bestFit="1" customWidth="1"/>
    <col min="368" max="368" width="12.54296875" bestFit="1" customWidth="1"/>
    <col min="369" max="369" width="8" bestFit="1" customWidth="1"/>
    <col min="370" max="370" width="12.54296875" bestFit="1" customWidth="1"/>
    <col min="371" max="371" width="8" bestFit="1" customWidth="1"/>
    <col min="372" max="372" width="12.54296875" bestFit="1" customWidth="1"/>
    <col min="373" max="373" width="8" bestFit="1" customWidth="1"/>
    <col min="374" max="374" width="12.54296875" bestFit="1" customWidth="1"/>
    <col min="375" max="375" width="8" bestFit="1" customWidth="1"/>
    <col min="376" max="376" width="12.54296875" bestFit="1" customWidth="1"/>
    <col min="377" max="377" width="10.08984375" bestFit="1" customWidth="1"/>
    <col min="378" max="378" width="12.54296875" bestFit="1" customWidth="1"/>
    <col min="379" max="379" width="8" bestFit="1" customWidth="1"/>
    <col min="380" max="380" width="12.54296875" bestFit="1" customWidth="1"/>
    <col min="381" max="381" width="8" bestFit="1" customWidth="1"/>
    <col min="382" max="382" width="12.54296875" bestFit="1" customWidth="1"/>
    <col min="383" max="383" width="8" bestFit="1" customWidth="1"/>
    <col min="384" max="384" width="12.54296875" bestFit="1" customWidth="1"/>
    <col min="385" max="385" width="8" bestFit="1" customWidth="1"/>
    <col min="386" max="386" width="12.54296875" bestFit="1" customWidth="1"/>
    <col min="387" max="387" width="8" bestFit="1" customWidth="1"/>
    <col min="388" max="388" width="12.54296875" bestFit="1" customWidth="1"/>
    <col min="389" max="389" width="8" bestFit="1" customWidth="1"/>
    <col min="390" max="390" width="12.54296875" bestFit="1" customWidth="1"/>
    <col min="391" max="391" width="8" bestFit="1" customWidth="1"/>
    <col min="392" max="392" width="12.54296875" bestFit="1" customWidth="1"/>
    <col min="393" max="393" width="8" bestFit="1" customWidth="1"/>
    <col min="394" max="394" width="12.54296875" bestFit="1" customWidth="1"/>
    <col min="395" max="395" width="8" bestFit="1" customWidth="1"/>
    <col min="396" max="396" width="12.54296875" bestFit="1" customWidth="1"/>
    <col min="397" max="397" width="8" bestFit="1" customWidth="1"/>
    <col min="398" max="398" width="12.54296875" bestFit="1" customWidth="1"/>
    <col min="399" max="399" width="8" bestFit="1" customWidth="1"/>
    <col min="400" max="400" width="12.54296875" bestFit="1" customWidth="1"/>
    <col min="401" max="401" width="8" bestFit="1" customWidth="1"/>
    <col min="402" max="402" width="12.54296875" bestFit="1" customWidth="1"/>
    <col min="403" max="403" width="8" bestFit="1" customWidth="1"/>
    <col min="404" max="404" width="12.54296875" bestFit="1" customWidth="1"/>
    <col min="405" max="405" width="8" bestFit="1" customWidth="1"/>
    <col min="406" max="406" width="12.54296875" bestFit="1" customWidth="1"/>
    <col min="407" max="407" width="10.08984375" bestFit="1" customWidth="1"/>
    <col min="408" max="408" width="12.54296875" bestFit="1" customWidth="1"/>
    <col min="409" max="409" width="10.08984375" bestFit="1" customWidth="1"/>
    <col min="410" max="410" width="12.54296875" bestFit="1" customWidth="1"/>
    <col min="411" max="411" width="8" bestFit="1" customWidth="1"/>
    <col min="412" max="412" width="12.54296875" bestFit="1" customWidth="1"/>
    <col min="413" max="413" width="8" bestFit="1" customWidth="1"/>
    <col min="414" max="414" width="12.54296875" bestFit="1" customWidth="1"/>
    <col min="415" max="415" width="8" bestFit="1" customWidth="1"/>
    <col min="416" max="416" width="12.54296875" bestFit="1" customWidth="1"/>
    <col min="417" max="417" width="8" bestFit="1" customWidth="1"/>
    <col min="418" max="418" width="12.54296875" bestFit="1" customWidth="1"/>
    <col min="419" max="419" width="8" bestFit="1" customWidth="1"/>
    <col min="420" max="420" width="12.54296875" bestFit="1" customWidth="1"/>
    <col min="421" max="421" width="8" bestFit="1" customWidth="1"/>
    <col min="422" max="422" width="12.54296875" bestFit="1" customWidth="1"/>
    <col min="423" max="423" width="8" bestFit="1" customWidth="1"/>
    <col min="424" max="424" width="12.54296875" bestFit="1" customWidth="1"/>
    <col min="425" max="425" width="8" bestFit="1" customWidth="1"/>
    <col min="426" max="426" width="12.54296875" bestFit="1" customWidth="1"/>
    <col min="427" max="427" width="8" bestFit="1" customWidth="1"/>
    <col min="428" max="428" width="12.54296875" bestFit="1" customWidth="1"/>
    <col min="429" max="429" width="8" bestFit="1" customWidth="1"/>
    <col min="430" max="430" width="12.54296875" bestFit="1" customWidth="1"/>
    <col min="431" max="431" width="8" bestFit="1" customWidth="1"/>
    <col min="432" max="432" width="12.54296875" bestFit="1" customWidth="1"/>
    <col min="433" max="433" width="8" bestFit="1" customWidth="1"/>
    <col min="434" max="434" width="12.54296875" bestFit="1" customWidth="1"/>
    <col min="435" max="435" width="10.08984375" bestFit="1" customWidth="1"/>
    <col min="436" max="436" width="12.54296875" bestFit="1" customWidth="1"/>
    <col min="437" max="437" width="8" bestFit="1" customWidth="1"/>
    <col min="438" max="438" width="12.54296875" bestFit="1" customWidth="1"/>
    <col min="439" max="439" width="8" bestFit="1" customWidth="1"/>
    <col min="440" max="440" width="12.54296875" bestFit="1" customWidth="1"/>
    <col min="441" max="441" width="8" bestFit="1" customWidth="1"/>
    <col min="442" max="442" width="12.54296875" bestFit="1" customWidth="1"/>
    <col min="443" max="443" width="8" bestFit="1" customWidth="1"/>
    <col min="444" max="444" width="12.54296875" bestFit="1" customWidth="1"/>
    <col min="445" max="445" width="8" bestFit="1" customWidth="1"/>
    <col min="446" max="446" width="12.54296875" bestFit="1" customWidth="1"/>
    <col min="447" max="447" width="8" bestFit="1" customWidth="1"/>
    <col min="448" max="448" width="12.54296875" bestFit="1" customWidth="1"/>
    <col min="449" max="449" width="8" bestFit="1" customWidth="1"/>
    <col min="450" max="450" width="12.54296875" bestFit="1" customWidth="1"/>
    <col min="451" max="451" width="10.08984375" bestFit="1" customWidth="1"/>
    <col min="452" max="452" width="12.54296875" bestFit="1" customWidth="1"/>
    <col min="453" max="453" width="8" bestFit="1" customWidth="1"/>
    <col min="454" max="454" width="12.54296875" bestFit="1" customWidth="1"/>
    <col min="455" max="455" width="8" bestFit="1" customWidth="1"/>
    <col min="456" max="456" width="12.54296875" bestFit="1" customWidth="1"/>
    <col min="457" max="457" width="8" bestFit="1" customWidth="1"/>
    <col min="458" max="458" width="12.54296875" bestFit="1" customWidth="1"/>
    <col min="459" max="459" width="8" bestFit="1" customWidth="1"/>
    <col min="460" max="460" width="12.54296875" bestFit="1" customWidth="1"/>
    <col min="461" max="461" width="8" bestFit="1" customWidth="1"/>
    <col min="462" max="462" width="12.54296875" bestFit="1" customWidth="1"/>
    <col min="463" max="463" width="8" bestFit="1" customWidth="1"/>
    <col min="464" max="464" width="12.54296875" bestFit="1" customWidth="1"/>
    <col min="465" max="465" width="8" bestFit="1" customWidth="1"/>
    <col min="466" max="466" width="12.54296875" bestFit="1" customWidth="1"/>
    <col min="467" max="467" width="8" bestFit="1" customWidth="1"/>
    <col min="468" max="468" width="12.54296875" bestFit="1" customWidth="1"/>
    <col min="469" max="469" width="8" bestFit="1" customWidth="1"/>
    <col min="470" max="470" width="12.54296875" bestFit="1" customWidth="1"/>
    <col min="471" max="471" width="8" bestFit="1" customWidth="1"/>
    <col min="472" max="472" width="12.54296875" bestFit="1" customWidth="1"/>
    <col min="473" max="473" width="8" bestFit="1" customWidth="1"/>
    <col min="474" max="474" width="12.54296875" bestFit="1" customWidth="1"/>
    <col min="475" max="475" width="10.08984375" bestFit="1" customWidth="1"/>
    <col min="476" max="476" width="12.54296875" bestFit="1" customWidth="1"/>
    <col min="477" max="477" width="8" bestFit="1" customWidth="1"/>
    <col min="478" max="478" width="12.54296875" bestFit="1" customWidth="1"/>
    <col min="479" max="479" width="10.08984375" bestFit="1" customWidth="1"/>
    <col min="480" max="480" width="12.54296875" bestFit="1" customWidth="1"/>
    <col min="481" max="481" width="8" bestFit="1" customWidth="1"/>
    <col min="482" max="482" width="12.54296875" bestFit="1" customWidth="1"/>
    <col min="483" max="483" width="8" bestFit="1" customWidth="1"/>
    <col min="484" max="484" width="12.54296875" bestFit="1" customWidth="1"/>
    <col min="485" max="485" width="8" bestFit="1" customWidth="1"/>
    <col min="486" max="486" width="12.54296875" bestFit="1" customWidth="1"/>
    <col min="487" max="487" width="8" bestFit="1" customWidth="1"/>
    <col min="488" max="488" width="12.54296875" bestFit="1" customWidth="1"/>
    <col min="489" max="489" width="8" bestFit="1" customWidth="1"/>
    <col min="490" max="490" width="12.54296875" bestFit="1" customWidth="1"/>
    <col min="491" max="491" width="8" bestFit="1" customWidth="1"/>
    <col min="492" max="492" width="12.54296875" bestFit="1" customWidth="1"/>
    <col min="493" max="493" width="8" bestFit="1" customWidth="1"/>
    <col min="494" max="494" width="12.54296875" bestFit="1" customWidth="1"/>
    <col min="495" max="495" width="8" bestFit="1" customWidth="1"/>
    <col min="496" max="496" width="12.54296875" bestFit="1" customWidth="1"/>
    <col min="497" max="497" width="10.08984375" bestFit="1" customWidth="1"/>
    <col min="498" max="498" width="12.54296875" bestFit="1" customWidth="1"/>
    <col min="499" max="499" width="8" bestFit="1" customWidth="1"/>
    <col min="500" max="500" width="12.54296875" bestFit="1" customWidth="1"/>
    <col min="501" max="501" width="10.08984375" bestFit="1" customWidth="1"/>
    <col min="502" max="502" width="12.54296875" bestFit="1" customWidth="1"/>
    <col min="503" max="503" width="8" bestFit="1" customWidth="1"/>
    <col min="504" max="504" width="12.54296875" bestFit="1" customWidth="1"/>
    <col min="505" max="505" width="8" bestFit="1" customWidth="1"/>
    <col min="506" max="506" width="12.54296875" bestFit="1" customWidth="1"/>
    <col min="507" max="507" width="8" bestFit="1" customWidth="1"/>
    <col min="508" max="508" width="12.54296875" bestFit="1" customWidth="1"/>
    <col min="509" max="509" width="8" bestFit="1" customWidth="1"/>
    <col min="510" max="510" width="12.54296875" bestFit="1" customWidth="1"/>
    <col min="511" max="511" width="8" bestFit="1" customWidth="1"/>
    <col min="512" max="512" width="12.54296875" bestFit="1" customWidth="1"/>
    <col min="513" max="513" width="8" bestFit="1" customWidth="1"/>
    <col min="514" max="514" width="12.54296875" bestFit="1" customWidth="1"/>
    <col min="515" max="515" width="8" bestFit="1" customWidth="1"/>
    <col min="516" max="516" width="12.54296875" bestFit="1" customWidth="1"/>
    <col min="517" max="517" width="8" bestFit="1" customWidth="1"/>
    <col min="518" max="518" width="12.54296875" bestFit="1" customWidth="1"/>
    <col min="519" max="519" width="8" bestFit="1" customWidth="1"/>
    <col min="520" max="520" width="12.54296875" bestFit="1" customWidth="1"/>
    <col min="521" max="521" width="8" bestFit="1" customWidth="1"/>
    <col min="522" max="522" width="12.54296875" bestFit="1" customWidth="1"/>
    <col min="523" max="523" width="8" bestFit="1" customWidth="1"/>
    <col min="524" max="524" width="12.54296875" bestFit="1" customWidth="1"/>
    <col min="525" max="525" width="8" bestFit="1" customWidth="1"/>
    <col min="526" max="526" width="12.54296875" bestFit="1" customWidth="1"/>
    <col min="527" max="527" width="8" bestFit="1" customWidth="1"/>
    <col min="528" max="528" width="12.54296875" bestFit="1" customWidth="1"/>
    <col min="529" max="529" width="8" bestFit="1" customWidth="1"/>
    <col min="530" max="530" width="12.54296875" bestFit="1" customWidth="1"/>
    <col min="531" max="531" width="8" bestFit="1" customWidth="1"/>
    <col min="532" max="532" width="12.54296875" bestFit="1" customWidth="1"/>
    <col min="533" max="533" width="8" bestFit="1" customWidth="1"/>
    <col min="534" max="534" width="12.54296875" bestFit="1" customWidth="1"/>
    <col min="535" max="535" width="8" bestFit="1" customWidth="1"/>
    <col min="536" max="536" width="12.54296875" bestFit="1" customWidth="1"/>
    <col min="537" max="537" width="8" bestFit="1" customWidth="1"/>
    <col min="538" max="538" width="12.54296875" bestFit="1" customWidth="1"/>
    <col min="539" max="539" width="8" bestFit="1" customWidth="1"/>
    <col min="540" max="540" width="12.54296875" bestFit="1" customWidth="1"/>
    <col min="541" max="541" width="8" bestFit="1" customWidth="1"/>
    <col min="542" max="542" width="12.54296875" bestFit="1" customWidth="1"/>
    <col min="543" max="543" width="8" bestFit="1" customWidth="1"/>
    <col min="544" max="544" width="12.54296875" bestFit="1" customWidth="1"/>
    <col min="545" max="545" width="8" bestFit="1" customWidth="1"/>
    <col min="546" max="546" width="12.54296875" bestFit="1" customWidth="1"/>
    <col min="547" max="547" width="8" bestFit="1" customWidth="1"/>
    <col min="548" max="548" width="12.54296875" bestFit="1" customWidth="1"/>
    <col min="549" max="549" width="8" bestFit="1" customWidth="1"/>
    <col min="550" max="550" width="12.54296875" bestFit="1" customWidth="1"/>
    <col min="551" max="551" width="8" bestFit="1" customWidth="1"/>
    <col min="552" max="552" width="12.54296875" bestFit="1" customWidth="1"/>
    <col min="553" max="553" width="8" bestFit="1" customWidth="1"/>
    <col min="554" max="554" width="12.54296875" bestFit="1" customWidth="1"/>
    <col min="555" max="555" width="8" bestFit="1" customWidth="1"/>
    <col min="556" max="556" width="12.54296875" bestFit="1" customWidth="1"/>
    <col min="557" max="557" width="8" bestFit="1" customWidth="1"/>
    <col min="558" max="558" width="12.54296875" bestFit="1" customWidth="1"/>
    <col min="559" max="559" width="8" bestFit="1" customWidth="1"/>
    <col min="560" max="560" width="12.54296875" bestFit="1" customWidth="1"/>
    <col min="561" max="561" width="10.08984375" bestFit="1" customWidth="1"/>
    <col min="562" max="562" width="12.54296875" bestFit="1" customWidth="1"/>
    <col min="563" max="563" width="8" bestFit="1" customWidth="1"/>
    <col min="564" max="564" width="12.54296875" bestFit="1" customWidth="1"/>
    <col min="565" max="565" width="8" bestFit="1" customWidth="1"/>
    <col min="566" max="566" width="12.54296875" bestFit="1" customWidth="1"/>
    <col min="567" max="567" width="8" bestFit="1" customWidth="1"/>
    <col min="568" max="568" width="12.54296875" bestFit="1" customWidth="1"/>
    <col min="569" max="569" width="8" bestFit="1" customWidth="1"/>
    <col min="570" max="570" width="12.54296875" bestFit="1" customWidth="1"/>
    <col min="571" max="571" width="8" bestFit="1" customWidth="1"/>
    <col min="572" max="572" width="12.54296875" bestFit="1" customWidth="1"/>
    <col min="573" max="573" width="8" bestFit="1" customWidth="1"/>
    <col min="574" max="574" width="12.54296875" bestFit="1" customWidth="1"/>
    <col min="575" max="575" width="8" bestFit="1" customWidth="1"/>
    <col min="576" max="576" width="12.54296875" bestFit="1" customWidth="1"/>
    <col min="577" max="577" width="8" bestFit="1" customWidth="1"/>
    <col min="578" max="578" width="12.54296875" bestFit="1" customWidth="1"/>
    <col min="579" max="579" width="8" bestFit="1" customWidth="1"/>
    <col min="580" max="580" width="12.54296875" bestFit="1" customWidth="1"/>
    <col min="581" max="581" width="8" bestFit="1" customWidth="1"/>
    <col min="582" max="582" width="12.54296875" bestFit="1" customWidth="1"/>
    <col min="583" max="583" width="10.08984375" bestFit="1" customWidth="1"/>
    <col min="584" max="584" width="12.54296875" bestFit="1" customWidth="1"/>
    <col min="585" max="585" width="8" bestFit="1" customWidth="1"/>
    <col min="586" max="586" width="12.54296875" bestFit="1" customWidth="1"/>
    <col min="587" max="587" width="8" bestFit="1" customWidth="1"/>
    <col min="588" max="588" width="12.54296875" bestFit="1" customWidth="1"/>
    <col min="589" max="589" width="8" bestFit="1" customWidth="1"/>
    <col min="590" max="590" width="12.54296875" bestFit="1" customWidth="1"/>
    <col min="591" max="591" width="8" bestFit="1" customWidth="1"/>
    <col min="592" max="592" width="12.54296875" bestFit="1" customWidth="1"/>
    <col min="593" max="593" width="8" bestFit="1" customWidth="1"/>
    <col min="594" max="594" width="12.54296875" bestFit="1" customWidth="1"/>
    <col min="595" max="595" width="8" bestFit="1" customWidth="1"/>
    <col min="596" max="596" width="12.54296875" bestFit="1" customWidth="1"/>
    <col min="597" max="597" width="8" bestFit="1" customWidth="1"/>
    <col min="598" max="598" width="12.54296875" bestFit="1" customWidth="1"/>
    <col min="599" max="599" width="8" bestFit="1" customWidth="1"/>
    <col min="600" max="600" width="12.54296875" bestFit="1" customWidth="1"/>
    <col min="601" max="601" width="8" bestFit="1" customWidth="1"/>
    <col min="602" max="602" width="12.54296875" bestFit="1" customWidth="1"/>
    <col min="603" max="603" width="8" bestFit="1" customWidth="1"/>
    <col min="604" max="604" width="12.54296875" bestFit="1" customWidth="1"/>
    <col min="605" max="605" width="10.08984375" bestFit="1" customWidth="1"/>
    <col min="606" max="606" width="12.54296875" bestFit="1" customWidth="1"/>
    <col min="607" max="607" width="8" bestFit="1" customWidth="1"/>
    <col min="608" max="608" width="12.54296875" bestFit="1" customWidth="1"/>
    <col min="609" max="609" width="8" bestFit="1" customWidth="1"/>
    <col min="610" max="610" width="12.54296875" bestFit="1" customWidth="1"/>
    <col min="611" max="611" width="8" bestFit="1" customWidth="1"/>
    <col min="612" max="612" width="12.54296875" bestFit="1" customWidth="1"/>
    <col min="613" max="613" width="8" bestFit="1" customWidth="1"/>
    <col min="614" max="614" width="12.54296875" bestFit="1" customWidth="1"/>
    <col min="615" max="615" width="10.08984375" bestFit="1" customWidth="1"/>
    <col min="616" max="616" width="12.54296875" bestFit="1" customWidth="1"/>
    <col min="617" max="617" width="8" bestFit="1" customWidth="1"/>
    <col min="618" max="618" width="12.54296875" bestFit="1" customWidth="1"/>
    <col min="619" max="619" width="8" bestFit="1" customWidth="1"/>
    <col min="620" max="620" width="12.54296875" bestFit="1" customWidth="1"/>
    <col min="621" max="621" width="8" bestFit="1" customWidth="1"/>
    <col min="622" max="622" width="12.54296875" bestFit="1" customWidth="1"/>
    <col min="623" max="623" width="8" bestFit="1" customWidth="1"/>
    <col min="624" max="624" width="12.54296875" bestFit="1" customWidth="1"/>
    <col min="625" max="625" width="8" bestFit="1" customWidth="1"/>
    <col min="626" max="626" width="12.54296875" bestFit="1" customWidth="1"/>
    <col min="627" max="627" width="8" bestFit="1" customWidth="1"/>
    <col min="628" max="628" width="12.54296875" bestFit="1" customWidth="1"/>
    <col min="629" max="629" width="10.08984375" bestFit="1" customWidth="1"/>
    <col min="630" max="630" width="12.54296875" bestFit="1" customWidth="1"/>
    <col min="631" max="631" width="8" bestFit="1" customWidth="1"/>
    <col min="632" max="632" width="12.54296875" bestFit="1" customWidth="1"/>
    <col min="633" max="633" width="10.08984375" bestFit="1" customWidth="1"/>
    <col min="634" max="634" width="12.54296875" bestFit="1" customWidth="1"/>
    <col min="635" max="635" width="8" bestFit="1" customWidth="1"/>
    <col min="636" max="636" width="12.54296875" bestFit="1" customWidth="1"/>
    <col min="637" max="637" width="8" bestFit="1" customWidth="1"/>
    <col min="638" max="638" width="12.54296875" bestFit="1" customWidth="1"/>
    <col min="639" max="639" width="8" bestFit="1" customWidth="1"/>
    <col min="640" max="640" width="12.54296875" bestFit="1" customWidth="1"/>
    <col min="641" max="641" width="8" bestFit="1" customWidth="1"/>
    <col min="642" max="642" width="12.54296875" bestFit="1" customWidth="1"/>
    <col min="643" max="643" width="8" bestFit="1" customWidth="1"/>
    <col min="644" max="644" width="12.54296875" bestFit="1" customWidth="1"/>
    <col min="645" max="645" width="10.08984375" bestFit="1" customWidth="1"/>
    <col min="646" max="646" width="12.54296875" bestFit="1" customWidth="1"/>
    <col min="647" max="647" width="10.08984375" bestFit="1" customWidth="1"/>
    <col min="648" max="648" width="12.54296875" bestFit="1" customWidth="1"/>
    <col min="649" max="649" width="8" bestFit="1" customWidth="1"/>
    <col min="650" max="650" width="12.54296875" bestFit="1" customWidth="1"/>
    <col min="651" max="651" width="10.08984375" bestFit="1" customWidth="1"/>
    <col min="652" max="652" width="12.54296875" bestFit="1" customWidth="1"/>
    <col min="653" max="653" width="10.08984375" bestFit="1" customWidth="1"/>
    <col min="654" max="654" width="12.54296875" bestFit="1" customWidth="1"/>
    <col min="655" max="655" width="8" bestFit="1" customWidth="1"/>
    <col min="656" max="656" width="12.54296875" bestFit="1" customWidth="1"/>
    <col min="657" max="657" width="8" bestFit="1" customWidth="1"/>
    <col min="658" max="658" width="12.54296875" bestFit="1" customWidth="1"/>
    <col min="659" max="659" width="8" bestFit="1" customWidth="1"/>
    <col min="660" max="660" width="12.54296875" bestFit="1" customWidth="1"/>
    <col min="661" max="661" width="8" bestFit="1" customWidth="1"/>
    <col min="662" max="662" width="12.54296875" bestFit="1" customWidth="1"/>
    <col min="663" max="663" width="8" bestFit="1" customWidth="1"/>
    <col min="664" max="664" width="12.54296875" bestFit="1" customWidth="1"/>
    <col min="665" max="665" width="8" bestFit="1" customWidth="1"/>
    <col min="666" max="666" width="12.54296875" bestFit="1" customWidth="1"/>
    <col min="667" max="667" width="8" bestFit="1" customWidth="1"/>
    <col min="668" max="668" width="12.54296875" bestFit="1" customWidth="1"/>
    <col min="669" max="669" width="8" bestFit="1" customWidth="1"/>
    <col min="670" max="670" width="12.54296875" bestFit="1" customWidth="1"/>
    <col min="671" max="671" width="8" bestFit="1" customWidth="1"/>
    <col min="672" max="672" width="12.54296875" bestFit="1" customWidth="1"/>
    <col min="673" max="673" width="8" bestFit="1" customWidth="1"/>
    <col min="674" max="674" width="12.54296875" bestFit="1" customWidth="1"/>
    <col min="675" max="675" width="8" bestFit="1" customWidth="1"/>
    <col min="676" max="676" width="12.54296875" bestFit="1" customWidth="1"/>
    <col min="677" max="677" width="8" bestFit="1" customWidth="1"/>
    <col min="678" max="678" width="12.54296875" bestFit="1" customWidth="1"/>
    <col min="679" max="679" width="8" bestFit="1" customWidth="1"/>
    <col min="680" max="680" width="12.54296875" bestFit="1" customWidth="1"/>
    <col min="681" max="681" width="8" bestFit="1" customWidth="1"/>
    <col min="682" max="682" width="12.54296875" bestFit="1" customWidth="1"/>
    <col min="683" max="683" width="8" bestFit="1" customWidth="1"/>
    <col min="684" max="684" width="12.54296875" bestFit="1" customWidth="1"/>
    <col min="685" max="685" width="8" bestFit="1" customWidth="1"/>
    <col min="686" max="686" width="12.54296875" bestFit="1" customWidth="1"/>
    <col min="687" max="687" width="8" bestFit="1" customWidth="1"/>
    <col min="688" max="688" width="12.54296875" bestFit="1" customWidth="1"/>
    <col min="689" max="689" width="8" bestFit="1" customWidth="1"/>
    <col min="690" max="690" width="12.54296875" bestFit="1" customWidth="1"/>
    <col min="691" max="691" width="8" bestFit="1" customWidth="1"/>
    <col min="692" max="692" width="12.54296875" bestFit="1" customWidth="1"/>
    <col min="693" max="693" width="8" bestFit="1" customWidth="1"/>
    <col min="694" max="694" width="12.54296875" bestFit="1" customWidth="1"/>
    <col min="695" max="695" width="10.08984375" bestFit="1" customWidth="1"/>
    <col min="696" max="696" width="12.54296875" bestFit="1" customWidth="1"/>
    <col min="697" max="697" width="8" bestFit="1" customWidth="1"/>
    <col min="698" max="698" width="12.54296875" bestFit="1" customWidth="1"/>
    <col min="699" max="699" width="8" bestFit="1" customWidth="1"/>
    <col min="700" max="700" width="12.54296875" bestFit="1" customWidth="1"/>
    <col min="701" max="701" width="8" bestFit="1" customWidth="1"/>
    <col min="702" max="702" width="12.54296875" bestFit="1" customWidth="1"/>
    <col min="703" max="703" width="8" bestFit="1" customWidth="1"/>
    <col min="704" max="704" width="12.54296875" bestFit="1" customWidth="1"/>
    <col min="705" max="705" width="8" bestFit="1" customWidth="1"/>
    <col min="706" max="706" width="12.54296875" bestFit="1" customWidth="1"/>
    <col min="707" max="707" width="8" bestFit="1" customWidth="1"/>
    <col min="708" max="708" width="12.54296875" bestFit="1" customWidth="1"/>
    <col min="709" max="709" width="8" bestFit="1" customWidth="1"/>
    <col min="710" max="710" width="12.54296875" bestFit="1" customWidth="1"/>
    <col min="711" max="711" width="8" bestFit="1" customWidth="1"/>
    <col min="712" max="712" width="12.54296875" bestFit="1" customWidth="1"/>
    <col min="713" max="713" width="8" bestFit="1" customWidth="1"/>
    <col min="714" max="714" width="12.54296875" bestFit="1" customWidth="1"/>
    <col min="715" max="715" width="8" bestFit="1" customWidth="1"/>
    <col min="716" max="716" width="12.54296875" bestFit="1" customWidth="1"/>
    <col min="717" max="717" width="8" bestFit="1" customWidth="1"/>
    <col min="718" max="718" width="12.54296875" bestFit="1" customWidth="1"/>
    <col min="719" max="719" width="10.08984375" bestFit="1" customWidth="1"/>
    <col min="720" max="720" width="12.54296875" bestFit="1" customWidth="1"/>
    <col min="721" max="721" width="8" bestFit="1" customWidth="1"/>
    <col min="722" max="722" width="12.54296875" bestFit="1" customWidth="1"/>
    <col min="723" max="723" width="8" bestFit="1" customWidth="1"/>
    <col min="724" max="724" width="12.54296875" bestFit="1" customWidth="1"/>
    <col min="725" max="725" width="8" bestFit="1" customWidth="1"/>
    <col min="726" max="726" width="12.54296875" bestFit="1" customWidth="1"/>
    <col min="727" max="727" width="8" bestFit="1" customWidth="1"/>
    <col min="728" max="728" width="12.54296875" bestFit="1" customWidth="1"/>
    <col min="729" max="729" width="8" bestFit="1" customWidth="1"/>
    <col min="730" max="730" width="12.54296875" bestFit="1" customWidth="1"/>
    <col min="731" max="731" width="8" bestFit="1" customWidth="1"/>
    <col min="732" max="732" width="12.54296875" bestFit="1" customWidth="1"/>
    <col min="733" max="733" width="8" bestFit="1" customWidth="1"/>
    <col min="734" max="734" width="12.54296875" bestFit="1" customWidth="1"/>
    <col min="735" max="735" width="10.08984375" bestFit="1" customWidth="1"/>
    <col min="736" max="736" width="12.54296875" bestFit="1" customWidth="1"/>
    <col min="737" max="737" width="8" bestFit="1" customWidth="1"/>
    <col min="738" max="738" width="12.54296875" bestFit="1" customWidth="1"/>
    <col min="739" max="739" width="8" bestFit="1" customWidth="1"/>
    <col min="740" max="740" width="12.54296875" bestFit="1" customWidth="1"/>
    <col min="741" max="741" width="8" bestFit="1" customWidth="1"/>
    <col min="742" max="742" width="12.54296875" bestFit="1" customWidth="1"/>
    <col min="743" max="743" width="8" bestFit="1" customWidth="1"/>
    <col min="744" max="744" width="12.54296875" bestFit="1" customWidth="1"/>
    <col min="745" max="745" width="8" bestFit="1" customWidth="1"/>
    <col min="746" max="746" width="12.54296875" bestFit="1" customWidth="1"/>
    <col min="747" max="747" width="8" bestFit="1" customWidth="1"/>
    <col min="748" max="748" width="12.54296875" bestFit="1" customWidth="1"/>
    <col min="749" max="749" width="8" bestFit="1" customWidth="1"/>
    <col min="750" max="750" width="12.54296875" bestFit="1" customWidth="1"/>
    <col min="751" max="751" width="10.08984375" bestFit="1" customWidth="1"/>
    <col min="752" max="752" width="12.54296875" bestFit="1" customWidth="1"/>
    <col min="753" max="753" width="8" bestFit="1" customWidth="1"/>
    <col min="754" max="754" width="12.54296875" bestFit="1" customWidth="1"/>
    <col min="755" max="755" width="8" bestFit="1" customWidth="1"/>
    <col min="756" max="756" width="12.54296875" bestFit="1" customWidth="1"/>
    <col min="757" max="757" width="8" bestFit="1" customWidth="1"/>
    <col min="758" max="758" width="12.54296875" bestFit="1" customWidth="1"/>
    <col min="759" max="759" width="8" bestFit="1" customWidth="1"/>
    <col min="760" max="760" width="12.54296875" bestFit="1" customWidth="1"/>
    <col min="761" max="761" width="8" bestFit="1" customWidth="1"/>
    <col min="762" max="762" width="12.54296875" bestFit="1" customWidth="1"/>
    <col min="763" max="763" width="8" bestFit="1" customWidth="1"/>
    <col min="764" max="764" width="12.54296875" bestFit="1" customWidth="1"/>
    <col min="765" max="765" width="8" bestFit="1" customWidth="1"/>
    <col min="766" max="766" width="12.54296875" bestFit="1" customWidth="1"/>
    <col min="767" max="767" width="8" bestFit="1" customWidth="1"/>
    <col min="768" max="768" width="12.54296875" bestFit="1" customWidth="1"/>
    <col min="769" max="769" width="8" bestFit="1" customWidth="1"/>
    <col min="770" max="770" width="12.54296875" bestFit="1" customWidth="1"/>
    <col min="771" max="771" width="8" bestFit="1" customWidth="1"/>
    <col min="772" max="772" width="12.54296875" bestFit="1" customWidth="1"/>
    <col min="773" max="773" width="8" bestFit="1" customWidth="1"/>
    <col min="774" max="774" width="12.54296875" bestFit="1" customWidth="1"/>
    <col min="775" max="775" width="8" bestFit="1" customWidth="1"/>
    <col min="776" max="776" width="12.54296875" bestFit="1" customWidth="1"/>
    <col min="777" max="777" width="10.08984375" bestFit="1" customWidth="1"/>
    <col min="778" max="778" width="12.54296875" bestFit="1" customWidth="1"/>
    <col min="779" max="779" width="8" bestFit="1" customWidth="1"/>
    <col min="780" max="780" width="12.54296875" bestFit="1" customWidth="1"/>
    <col min="781" max="781" width="8" bestFit="1" customWidth="1"/>
    <col min="782" max="782" width="12.54296875" bestFit="1" customWidth="1"/>
    <col min="783" max="783" width="8" bestFit="1" customWidth="1"/>
    <col min="784" max="784" width="12.54296875" bestFit="1" customWidth="1"/>
    <col min="785" max="785" width="8" bestFit="1" customWidth="1"/>
    <col min="786" max="786" width="12.54296875" bestFit="1" customWidth="1"/>
    <col min="787" max="787" width="8" bestFit="1" customWidth="1"/>
    <col min="788" max="788" width="12.54296875" bestFit="1" customWidth="1"/>
    <col min="789" max="789" width="10.08984375" bestFit="1" customWidth="1"/>
    <col min="790" max="790" width="12.54296875" bestFit="1" customWidth="1"/>
    <col min="791" max="791" width="8" bestFit="1" customWidth="1"/>
    <col min="792" max="792" width="12.54296875" bestFit="1" customWidth="1"/>
    <col min="793" max="793" width="8" bestFit="1" customWidth="1"/>
    <col min="794" max="794" width="12.54296875" bestFit="1" customWidth="1"/>
    <col min="795" max="795" width="8" bestFit="1" customWidth="1"/>
    <col min="796" max="796" width="12.54296875" bestFit="1" customWidth="1"/>
    <col min="797" max="797" width="8" bestFit="1" customWidth="1"/>
    <col min="798" max="798" width="12.54296875" bestFit="1" customWidth="1"/>
    <col min="799" max="799" width="10.08984375" bestFit="1" customWidth="1"/>
    <col min="800" max="800" width="12.54296875" bestFit="1" customWidth="1"/>
    <col min="801" max="801" width="8" bestFit="1" customWidth="1"/>
    <col min="802" max="802" width="12.54296875" bestFit="1" customWidth="1"/>
    <col min="803" max="803" width="8" bestFit="1" customWidth="1"/>
    <col min="804" max="804" width="12.54296875" bestFit="1" customWidth="1"/>
    <col min="805" max="805" width="8" bestFit="1" customWidth="1"/>
    <col min="806" max="806" width="12.54296875" bestFit="1" customWidth="1"/>
    <col min="807" max="807" width="8" bestFit="1" customWidth="1"/>
    <col min="808" max="808" width="12.54296875" bestFit="1" customWidth="1"/>
    <col min="809" max="809" width="10.08984375" bestFit="1" customWidth="1"/>
    <col min="810" max="810" width="12.54296875" bestFit="1" customWidth="1"/>
    <col min="811" max="811" width="8" bestFit="1" customWidth="1"/>
    <col min="812" max="812" width="12.54296875" bestFit="1" customWidth="1"/>
    <col min="813" max="813" width="8" bestFit="1" customWidth="1"/>
    <col min="814" max="814" width="12.54296875" bestFit="1" customWidth="1"/>
    <col min="815" max="815" width="8" bestFit="1" customWidth="1"/>
    <col min="816" max="816" width="12.54296875" bestFit="1" customWidth="1"/>
    <col min="817" max="817" width="8" bestFit="1" customWidth="1"/>
    <col min="818" max="818" width="12.54296875" bestFit="1" customWidth="1"/>
    <col min="819" max="819" width="8" bestFit="1" customWidth="1"/>
    <col min="820" max="820" width="12.54296875" bestFit="1" customWidth="1"/>
    <col min="821" max="821" width="8" bestFit="1" customWidth="1"/>
    <col min="822" max="822" width="12.54296875" bestFit="1" customWidth="1"/>
    <col min="823" max="823" width="8" bestFit="1" customWidth="1"/>
    <col min="824" max="824" width="12.54296875" bestFit="1" customWidth="1"/>
    <col min="825" max="825" width="8" bestFit="1" customWidth="1"/>
    <col min="826" max="826" width="12.54296875" bestFit="1" customWidth="1"/>
    <col min="827" max="827" width="8" bestFit="1" customWidth="1"/>
    <col min="828" max="828" width="12.54296875" bestFit="1" customWidth="1"/>
    <col min="829" max="829" width="8" bestFit="1" customWidth="1"/>
    <col min="830" max="830" width="12.54296875" bestFit="1" customWidth="1"/>
    <col min="831" max="831" width="8" bestFit="1" customWidth="1"/>
    <col min="832" max="832" width="12.54296875" bestFit="1" customWidth="1"/>
    <col min="833" max="833" width="8" bestFit="1" customWidth="1"/>
    <col min="834" max="834" width="12.54296875" bestFit="1" customWidth="1"/>
    <col min="835" max="835" width="8" bestFit="1" customWidth="1"/>
    <col min="836" max="836" width="12.54296875" bestFit="1" customWidth="1"/>
    <col min="837" max="837" width="8" bestFit="1" customWidth="1"/>
    <col min="838" max="838" width="12.54296875" bestFit="1" customWidth="1"/>
    <col min="839" max="839" width="8" bestFit="1" customWidth="1"/>
    <col min="840" max="840" width="12.54296875" bestFit="1" customWidth="1"/>
    <col min="841" max="841" width="8" bestFit="1" customWidth="1"/>
    <col min="842" max="842" width="12.54296875" bestFit="1" customWidth="1"/>
    <col min="843" max="843" width="8" bestFit="1" customWidth="1"/>
    <col min="844" max="844" width="12.54296875" bestFit="1" customWidth="1"/>
    <col min="845" max="845" width="8" bestFit="1" customWidth="1"/>
    <col min="846" max="846" width="12.54296875" bestFit="1" customWidth="1"/>
    <col min="847" max="847" width="8" bestFit="1" customWidth="1"/>
    <col min="848" max="848" width="12.54296875" bestFit="1" customWidth="1"/>
    <col min="849" max="849" width="8" bestFit="1" customWidth="1"/>
    <col min="850" max="850" width="12.54296875" bestFit="1" customWidth="1"/>
    <col min="851" max="851" width="8" bestFit="1" customWidth="1"/>
    <col min="852" max="852" width="12.54296875" bestFit="1" customWidth="1"/>
    <col min="853" max="853" width="8" bestFit="1" customWidth="1"/>
    <col min="854" max="854" width="12.54296875" bestFit="1" customWidth="1"/>
    <col min="855" max="855" width="8" bestFit="1" customWidth="1"/>
    <col min="856" max="856" width="12.54296875" bestFit="1" customWidth="1"/>
    <col min="857" max="857" width="8" bestFit="1" customWidth="1"/>
    <col min="858" max="858" width="12.54296875" bestFit="1" customWidth="1"/>
    <col min="859" max="859" width="8" bestFit="1" customWidth="1"/>
    <col min="860" max="860" width="12.54296875" bestFit="1" customWidth="1"/>
    <col min="861" max="861" width="8" bestFit="1" customWidth="1"/>
    <col min="862" max="862" width="12.54296875" bestFit="1" customWidth="1"/>
    <col min="863" max="863" width="8" bestFit="1" customWidth="1"/>
    <col min="864" max="864" width="12.54296875" bestFit="1" customWidth="1"/>
    <col min="865" max="865" width="8" bestFit="1" customWidth="1"/>
    <col min="866" max="866" width="12.54296875" bestFit="1" customWidth="1"/>
    <col min="867" max="867" width="8" bestFit="1" customWidth="1"/>
    <col min="868" max="868" width="12.54296875" bestFit="1" customWidth="1"/>
    <col min="869" max="869" width="8" bestFit="1" customWidth="1"/>
    <col min="870" max="870" width="12.54296875" bestFit="1" customWidth="1"/>
    <col min="871" max="871" width="8" bestFit="1" customWidth="1"/>
    <col min="872" max="872" width="12.54296875" bestFit="1" customWidth="1"/>
    <col min="873" max="873" width="8" bestFit="1" customWidth="1"/>
    <col min="874" max="874" width="12.54296875" bestFit="1" customWidth="1"/>
    <col min="875" max="875" width="8" bestFit="1" customWidth="1"/>
    <col min="876" max="876" width="12.54296875" bestFit="1" customWidth="1"/>
    <col min="877" max="877" width="8" bestFit="1" customWidth="1"/>
    <col min="878" max="878" width="12.54296875" bestFit="1" customWidth="1"/>
    <col min="879" max="879" width="8" bestFit="1" customWidth="1"/>
    <col min="880" max="880" width="12.54296875" bestFit="1" customWidth="1"/>
    <col min="881" max="881" width="8" bestFit="1" customWidth="1"/>
    <col min="882" max="882" width="12.54296875" bestFit="1" customWidth="1"/>
    <col min="883" max="883" width="8" bestFit="1" customWidth="1"/>
    <col min="884" max="884" width="12.54296875" bestFit="1" customWidth="1"/>
    <col min="885" max="885" width="8" bestFit="1" customWidth="1"/>
    <col min="886" max="886" width="12.54296875" bestFit="1" customWidth="1"/>
    <col min="887" max="887" width="8" bestFit="1" customWidth="1"/>
    <col min="888" max="888" width="12.54296875" bestFit="1" customWidth="1"/>
    <col min="889" max="889" width="8" bestFit="1" customWidth="1"/>
    <col min="890" max="890" width="12.54296875" bestFit="1" customWidth="1"/>
    <col min="891" max="891" width="8" bestFit="1" customWidth="1"/>
    <col min="892" max="892" width="12.54296875" bestFit="1" customWidth="1"/>
    <col min="893" max="893" width="8" bestFit="1" customWidth="1"/>
    <col min="894" max="894" width="12.54296875" bestFit="1" customWidth="1"/>
    <col min="895" max="895" width="8" bestFit="1" customWidth="1"/>
    <col min="896" max="896" width="12.54296875" bestFit="1" customWidth="1"/>
    <col min="897" max="897" width="8" bestFit="1" customWidth="1"/>
    <col min="898" max="898" width="12.54296875" bestFit="1" customWidth="1"/>
    <col min="899" max="899" width="8" bestFit="1" customWidth="1"/>
    <col min="900" max="900" width="12.54296875" bestFit="1" customWidth="1"/>
    <col min="901" max="901" width="8" bestFit="1" customWidth="1"/>
    <col min="902" max="902" width="12.54296875" bestFit="1" customWidth="1"/>
    <col min="903" max="903" width="8" bestFit="1" customWidth="1"/>
    <col min="904" max="904" width="12.54296875" bestFit="1" customWidth="1"/>
    <col min="905" max="905" width="8" bestFit="1" customWidth="1"/>
    <col min="906" max="906" width="12.54296875" bestFit="1" customWidth="1"/>
    <col min="907" max="907" width="8" bestFit="1" customWidth="1"/>
    <col min="908" max="908" width="12.54296875" bestFit="1" customWidth="1"/>
    <col min="909" max="909" width="8" bestFit="1" customWidth="1"/>
    <col min="910" max="910" width="12.54296875" bestFit="1" customWidth="1"/>
    <col min="911" max="911" width="8" bestFit="1" customWidth="1"/>
    <col min="912" max="912" width="12.54296875" bestFit="1" customWidth="1"/>
    <col min="913" max="913" width="8" bestFit="1" customWidth="1"/>
    <col min="914" max="914" width="12.54296875" bestFit="1" customWidth="1"/>
    <col min="915" max="915" width="8" bestFit="1" customWidth="1"/>
    <col min="916" max="916" width="12.54296875" bestFit="1" customWidth="1"/>
    <col min="917" max="917" width="8" bestFit="1" customWidth="1"/>
    <col min="918" max="918" width="12.54296875" bestFit="1" customWidth="1"/>
    <col min="919" max="919" width="8" bestFit="1" customWidth="1"/>
    <col min="920" max="920" width="12.54296875" bestFit="1" customWidth="1"/>
    <col min="921" max="921" width="8" bestFit="1" customWidth="1"/>
    <col min="922" max="922" width="12.54296875" bestFit="1" customWidth="1"/>
    <col min="923" max="923" width="8" bestFit="1" customWidth="1"/>
    <col min="924" max="924" width="12.54296875" bestFit="1" customWidth="1"/>
    <col min="925" max="925" width="8" bestFit="1" customWidth="1"/>
    <col min="926" max="926" width="12.54296875" bestFit="1" customWidth="1"/>
    <col min="927" max="927" width="8" bestFit="1" customWidth="1"/>
    <col min="928" max="928" width="12.54296875" bestFit="1" customWidth="1"/>
    <col min="929" max="929" width="8" bestFit="1" customWidth="1"/>
    <col min="930" max="930" width="12.54296875" bestFit="1" customWidth="1"/>
    <col min="931" max="931" width="8" bestFit="1" customWidth="1"/>
    <col min="932" max="932" width="12.54296875" bestFit="1" customWidth="1"/>
    <col min="933" max="933" width="8" bestFit="1" customWidth="1"/>
    <col min="934" max="934" width="12.54296875" bestFit="1" customWidth="1"/>
    <col min="935" max="935" width="10.08984375" bestFit="1" customWidth="1"/>
    <col min="936" max="936" width="12.54296875" bestFit="1" customWidth="1"/>
    <col min="937" max="937" width="8" bestFit="1" customWidth="1"/>
    <col min="938" max="938" width="12.54296875" bestFit="1" customWidth="1"/>
    <col min="939" max="939" width="8" bestFit="1" customWidth="1"/>
    <col min="940" max="940" width="12.54296875" bestFit="1" customWidth="1"/>
    <col min="941" max="941" width="8" bestFit="1" customWidth="1"/>
    <col min="942" max="942" width="12.54296875" bestFit="1" customWidth="1"/>
    <col min="943" max="943" width="8" bestFit="1" customWidth="1"/>
    <col min="944" max="944" width="12.54296875" bestFit="1" customWidth="1"/>
    <col min="945" max="945" width="8" bestFit="1" customWidth="1"/>
    <col min="946" max="946" width="12.54296875" bestFit="1" customWidth="1"/>
    <col min="947" max="947" width="8" bestFit="1" customWidth="1"/>
    <col min="948" max="948" width="12.54296875" bestFit="1" customWidth="1"/>
    <col min="949" max="949" width="8" bestFit="1" customWidth="1"/>
    <col min="950" max="950" width="12.54296875" bestFit="1" customWidth="1"/>
    <col min="951" max="951" width="10.08984375" bestFit="1" customWidth="1"/>
    <col min="952" max="952" width="12.54296875" bestFit="1" customWidth="1"/>
    <col min="953" max="953" width="8" bestFit="1" customWidth="1"/>
    <col min="954" max="954" width="12.54296875" bestFit="1" customWidth="1"/>
    <col min="955" max="955" width="8" bestFit="1" customWidth="1"/>
    <col min="956" max="956" width="12.54296875" bestFit="1" customWidth="1"/>
    <col min="957" max="957" width="8" bestFit="1" customWidth="1"/>
    <col min="958" max="958" width="12.54296875" bestFit="1" customWidth="1"/>
    <col min="959" max="959" width="8" bestFit="1" customWidth="1"/>
    <col min="960" max="960" width="12.54296875" bestFit="1" customWidth="1"/>
    <col min="961" max="961" width="8" bestFit="1" customWidth="1"/>
    <col min="962" max="962" width="12.54296875" bestFit="1" customWidth="1"/>
    <col min="963" max="963" width="8" bestFit="1" customWidth="1"/>
    <col min="964" max="964" width="12.54296875" bestFit="1" customWidth="1"/>
    <col min="965" max="965" width="8" bestFit="1" customWidth="1"/>
    <col min="966" max="966" width="12.54296875" bestFit="1" customWidth="1"/>
    <col min="967" max="967" width="8" bestFit="1" customWidth="1"/>
    <col min="968" max="968" width="12.54296875" bestFit="1" customWidth="1"/>
    <col min="969" max="969" width="8" bestFit="1" customWidth="1"/>
    <col min="970" max="970" width="12.54296875" bestFit="1" customWidth="1"/>
    <col min="971" max="971" width="8" bestFit="1" customWidth="1"/>
    <col min="972" max="972" width="12.54296875" bestFit="1" customWidth="1"/>
    <col min="973" max="973" width="8" bestFit="1" customWidth="1"/>
    <col min="974" max="974" width="12.54296875" bestFit="1" customWidth="1"/>
    <col min="975" max="975" width="8" bestFit="1" customWidth="1"/>
    <col min="976" max="976" width="12.54296875" bestFit="1" customWidth="1"/>
    <col min="977" max="977" width="8" bestFit="1" customWidth="1"/>
    <col min="978" max="978" width="12.54296875" bestFit="1" customWidth="1"/>
    <col min="979" max="979" width="8" bestFit="1" customWidth="1"/>
    <col min="980" max="980" width="12.54296875" bestFit="1" customWidth="1"/>
    <col min="981" max="981" width="8" bestFit="1" customWidth="1"/>
    <col min="982" max="982" width="12.54296875" bestFit="1" customWidth="1"/>
    <col min="983" max="983" width="8" bestFit="1" customWidth="1"/>
    <col min="984" max="984" width="12.54296875" bestFit="1" customWidth="1"/>
    <col min="985" max="985" width="8" bestFit="1" customWidth="1"/>
    <col min="986" max="986" width="12.54296875" bestFit="1" customWidth="1"/>
    <col min="987" max="987" width="8" bestFit="1" customWidth="1"/>
    <col min="988" max="988" width="12.54296875" bestFit="1" customWidth="1"/>
    <col min="989" max="989" width="8" bestFit="1" customWidth="1"/>
    <col min="990" max="990" width="12.54296875" bestFit="1" customWidth="1"/>
    <col min="991" max="991" width="8" bestFit="1" customWidth="1"/>
    <col min="992" max="992" width="12.54296875" bestFit="1" customWidth="1"/>
    <col min="993" max="993" width="8" bestFit="1" customWidth="1"/>
    <col min="994" max="994" width="12.54296875" bestFit="1" customWidth="1"/>
    <col min="995" max="995" width="8" bestFit="1" customWidth="1"/>
    <col min="996" max="996" width="12.54296875" bestFit="1" customWidth="1"/>
    <col min="997" max="997" width="8" bestFit="1" customWidth="1"/>
    <col min="998" max="998" width="12.54296875" bestFit="1" customWidth="1"/>
    <col min="999" max="999" width="10.08984375" bestFit="1" customWidth="1"/>
    <col min="1000" max="1000" width="12.54296875" bestFit="1" customWidth="1"/>
    <col min="1001" max="1001" width="8" bestFit="1" customWidth="1"/>
    <col min="1002" max="1002" width="12.54296875" bestFit="1" customWidth="1"/>
    <col min="1003" max="1003" width="8" bestFit="1" customWidth="1"/>
    <col min="1004" max="1004" width="12.54296875" bestFit="1" customWidth="1"/>
    <col min="1005" max="1005" width="8" bestFit="1" customWidth="1"/>
    <col min="1006" max="1006" width="12.54296875" bestFit="1" customWidth="1"/>
    <col min="1007" max="1007" width="10.08984375" bestFit="1" customWidth="1"/>
    <col min="1008" max="1008" width="12.54296875" bestFit="1" customWidth="1"/>
    <col min="1009" max="1009" width="8" bestFit="1" customWidth="1"/>
    <col min="1010" max="1010" width="12.54296875" bestFit="1" customWidth="1"/>
    <col min="1011" max="1011" width="10.08984375" bestFit="1" customWidth="1"/>
    <col min="1012" max="1012" width="12.54296875" bestFit="1" customWidth="1"/>
    <col min="1013" max="1013" width="8" bestFit="1" customWidth="1"/>
    <col min="1014" max="1014" width="12.54296875" bestFit="1" customWidth="1"/>
    <col min="1015" max="1015" width="8" bestFit="1" customWidth="1"/>
    <col min="1016" max="1016" width="12.54296875" bestFit="1" customWidth="1"/>
    <col min="1017" max="1017" width="8" bestFit="1" customWidth="1"/>
    <col min="1018" max="1018" width="12.54296875" bestFit="1" customWidth="1"/>
    <col min="1019" max="1019" width="8" bestFit="1" customWidth="1"/>
    <col min="1020" max="1020" width="12.54296875" bestFit="1" customWidth="1"/>
    <col min="1021" max="1021" width="8" bestFit="1" customWidth="1"/>
    <col min="1022" max="1022" width="12.54296875" bestFit="1" customWidth="1"/>
    <col min="1023" max="1023" width="8" bestFit="1" customWidth="1"/>
    <col min="1024" max="1024" width="12.54296875" bestFit="1" customWidth="1"/>
    <col min="1025" max="1025" width="8" bestFit="1" customWidth="1"/>
    <col min="1026" max="1026" width="12.54296875" bestFit="1" customWidth="1"/>
    <col min="1027" max="1027" width="8" bestFit="1" customWidth="1"/>
    <col min="1028" max="1028" width="12.54296875" bestFit="1" customWidth="1"/>
    <col min="1029" max="1029" width="8" bestFit="1" customWidth="1"/>
    <col min="1030" max="1030" width="12.54296875" bestFit="1" customWidth="1"/>
    <col min="1031" max="1031" width="8" bestFit="1" customWidth="1"/>
    <col min="1032" max="1032" width="12.54296875" bestFit="1" customWidth="1"/>
    <col min="1033" max="1033" width="8" bestFit="1" customWidth="1"/>
    <col min="1034" max="1034" width="12.54296875" bestFit="1" customWidth="1"/>
    <col min="1035" max="1035" width="8" bestFit="1" customWidth="1"/>
    <col min="1036" max="1036" width="12.54296875" bestFit="1" customWidth="1"/>
    <col min="1037" max="1037" width="8" bestFit="1" customWidth="1"/>
    <col min="1038" max="1038" width="12.54296875" bestFit="1" customWidth="1"/>
    <col min="1039" max="1039" width="8" bestFit="1" customWidth="1"/>
    <col min="1040" max="1040" width="12.54296875" bestFit="1" customWidth="1"/>
    <col min="1041" max="1041" width="8" bestFit="1" customWidth="1"/>
    <col min="1042" max="1042" width="12.54296875" bestFit="1" customWidth="1"/>
    <col min="1043" max="1043" width="8" bestFit="1" customWidth="1"/>
    <col min="1044" max="1044" width="12.54296875" bestFit="1" customWidth="1"/>
    <col min="1045" max="1045" width="8" bestFit="1" customWidth="1"/>
    <col min="1046" max="1046" width="12.54296875" bestFit="1" customWidth="1"/>
    <col min="1047" max="1047" width="8" bestFit="1" customWidth="1"/>
    <col min="1048" max="1048" width="12.54296875" bestFit="1" customWidth="1"/>
    <col min="1049" max="1049" width="8" bestFit="1" customWidth="1"/>
    <col min="1050" max="1050" width="12.54296875" bestFit="1" customWidth="1"/>
    <col min="1051" max="1051" width="8" bestFit="1" customWidth="1"/>
    <col min="1052" max="1052" width="12.54296875" bestFit="1" customWidth="1"/>
    <col min="1053" max="1053" width="10.08984375" bestFit="1" customWidth="1"/>
    <col min="1054" max="1054" width="12.54296875" bestFit="1" customWidth="1"/>
    <col min="1055" max="1055" width="8" bestFit="1" customWidth="1"/>
    <col min="1056" max="1056" width="12.54296875" bestFit="1" customWidth="1"/>
    <col min="1057" max="1057" width="8" bestFit="1" customWidth="1"/>
    <col min="1058" max="1058" width="12.54296875" bestFit="1" customWidth="1"/>
    <col min="1059" max="1059" width="8" bestFit="1" customWidth="1"/>
    <col min="1060" max="1060" width="12.54296875" bestFit="1" customWidth="1"/>
    <col min="1061" max="1061" width="8" bestFit="1" customWidth="1"/>
    <col min="1062" max="1062" width="12.54296875" bestFit="1" customWidth="1"/>
    <col min="1063" max="1063" width="10.08984375" bestFit="1" customWidth="1"/>
    <col min="1064" max="1064" width="12.54296875" bestFit="1" customWidth="1"/>
    <col min="1065" max="1065" width="8" bestFit="1" customWidth="1"/>
    <col min="1066" max="1066" width="12.54296875" bestFit="1" customWidth="1"/>
    <col min="1067" max="1067" width="8" bestFit="1" customWidth="1"/>
    <col min="1068" max="1068" width="12.54296875" bestFit="1" customWidth="1"/>
    <col min="1069" max="1069" width="8" bestFit="1" customWidth="1"/>
    <col min="1070" max="1070" width="12.54296875" bestFit="1" customWidth="1"/>
    <col min="1071" max="1071" width="8" bestFit="1" customWidth="1"/>
    <col min="1072" max="1072" width="12.54296875" bestFit="1" customWidth="1"/>
    <col min="1073" max="1073" width="8" bestFit="1" customWidth="1"/>
    <col min="1074" max="1074" width="12.54296875" bestFit="1" customWidth="1"/>
    <col min="1075" max="1075" width="8" bestFit="1" customWidth="1"/>
    <col min="1076" max="1076" width="12.54296875" bestFit="1" customWidth="1"/>
    <col min="1077" max="1077" width="8" bestFit="1" customWidth="1"/>
    <col min="1078" max="1078" width="12.54296875" bestFit="1" customWidth="1"/>
    <col min="1079" max="1079" width="8" bestFit="1" customWidth="1"/>
    <col min="1080" max="1080" width="12.54296875" bestFit="1" customWidth="1"/>
    <col min="1081" max="1081" width="8" bestFit="1" customWidth="1"/>
    <col min="1082" max="1082" width="12.54296875" bestFit="1" customWidth="1"/>
    <col min="1083" max="1083" width="8" bestFit="1" customWidth="1"/>
    <col min="1084" max="1084" width="12.54296875" bestFit="1" customWidth="1"/>
    <col min="1085" max="1085" width="10.08984375" bestFit="1" customWidth="1"/>
    <col min="1086" max="1086" width="12.54296875" bestFit="1" customWidth="1"/>
    <col min="1087" max="1087" width="8" bestFit="1" customWidth="1"/>
    <col min="1088" max="1088" width="12.54296875" bestFit="1" customWidth="1"/>
    <col min="1089" max="1089" width="8" bestFit="1" customWidth="1"/>
    <col min="1090" max="1090" width="12.54296875" bestFit="1" customWidth="1"/>
    <col min="1091" max="1091" width="8" bestFit="1" customWidth="1"/>
    <col min="1092" max="1092" width="12.54296875" bestFit="1" customWidth="1"/>
    <col min="1093" max="1093" width="8" bestFit="1" customWidth="1"/>
    <col min="1094" max="1094" width="12.54296875" bestFit="1" customWidth="1"/>
    <col min="1095" max="1095" width="8" bestFit="1" customWidth="1"/>
    <col min="1096" max="1096" width="12.54296875" bestFit="1" customWidth="1"/>
    <col min="1097" max="1097" width="8" bestFit="1" customWidth="1"/>
    <col min="1098" max="1098" width="12.54296875" bestFit="1" customWidth="1"/>
    <col min="1099" max="1099" width="8" bestFit="1" customWidth="1"/>
    <col min="1100" max="1100" width="12.54296875" bestFit="1" customWidth="1"/>
    <col min="1101" max="1101" width="8" bestFit="1" customWidth="1"/>
    <col min="1102" max="1102" width="12.54296875" bestFit="1" customWidth="1"/>
    <col min="1103" max="1103" width="8" bestFit="1" customWidth="1"/>
    <col min="1104" max="1104" width="12.54296875" bestFit="1" customWidth="1"/>
    <col min="1105" max="1105" width="8" bestFit="1" customWidth="1"/>
    <col min="1106" max="1106" width="12.54296875" bestFit="1" customWidth="1"/>
    <col min="1107" max="1107" width="8" bestFit="1" customWidth="1"/>
    <col min="1108" max="1108" width="12.54296875" bestFit="1" customWidth="1"/>
    <col min="1109" max="1109" width="8" bestFit="1" customWidth="1"/>
    <col min="1110" max="1110" width="12.54296875" bestFit="1" customWidth="1"/>
    <col min="1111" max="1111" width="8" bestFit="1" customWidth="1"/>
    <col min="1112" max="1112" width="12.54296875" bestFit="1" customWidth="1"/>
    <col min="1113" max="1113" width="8" bestFit="1" customWidth="1"/>
    <col min="1114" max="1114" width="12.54296875" bestFit="1" customWidth="1"/>
    <col min="1115" max="1115" width="9.54296875" bestFit="1" customWidth="1"/>
    <col min="1116" max="1116" width="14.1796875" bestFit="1" customWidth="1"/>
    <col min="1117" max="1117" width="9.54296875" bestFit="1" customWidth="1"/>
    <col min="1118" max="1118" width="14.1796875" bestFit="1" customWidth="1"/>
    <col min="1119" max="1119" width="9.54296875" bestFit="1" customWidth="1"/>
    <col min="1120" max="1120" width="14.1796875" bestFit="1" customWidth="1"/>
    <col min="1121" max="1121" width="9.54296875" bestFit="1" customWidth="1"/>
    <col min="1122" max="1122" width="14.1796875" bestFit="1" customWidth="1"/>
    <col min="1123" max="1123" width="9.54296875" bestFit="1" customWidth="1"/>
    <col min="1124" max="1124" width="14.1796875" bestFit="1" customWidth="1"/>
    <col min="1125" max="1125" width="9.54296875" bestFit="1" customWidth="1"/>
    <col min="1126" max="1126" width="14.1796875" bestFit="1" customWidth="1"/>
    <col min="1127" max="1127" width="9.54296875" bestFit="1" customWidth="1"/>
    <col min="1128" max="1128" width="14.1796875" bestFit="1" customWidth="1"/>
    <col min="1129" max="1129" width="9.54296875" bestFit="1" customWidth="1"/>
    <col min="1130" max="1130" width="14.1796875" bestFit="1" customWidth="1"/>
    <col min="1131" max="1131" width="9.54296875" bestFit="1" customWidth="1"/>
    <col min="1132" max="1132" width="14.1796875" bestFit="1" customWidth="1"/>
    <col min="1133" max="1133" width="9.54296875" bestFit="1" customWidth="1"/>
    <col min="1134" max="1134" width="14.1796875" bestFit="1" customWidth="1"/>
    <col min="1135" max="1135" width="9.54296875" bestFit="1" customWidth="1"/>
    <col min="1136" max="1136" width="14.1796875" bestFit="1" customWidth="1"/>
    <col min="1137" max="1137" width="9.54296875" bestFit="1" customWidth="1"/>
    <col min="1138" max="1138" width="14.1796875" bestFit="1" customWidth="1"/>
    <col min="1139" max="1139" width="9.54296875" bestFit="1" customWidth="1"/>
    <col min="1140" max="1140" width="14.1796875" bestFit="1" customWidth="1"/>
    <col min="1141" max="1141" width="9.54296875" bestFit="1" customWidth="1"/>
    <col min="1142" max="1142" width="14.1796875" bestFit="1" customWidth="1"/>
    <col min="1143" max="1143" width="9.54296875" bestFit="1" customWidth="1"/>
    <col min="1144" max="1144" width="14.1796875" bestFit="1" customWidth="1"/>
    <col min="1145" max="1145" width="9.54296875" bestFit="1" customWidth="1"/>
    <col min="1146" max="1146" width="14.1796875" bestFit="1" customWidth="1"/>
    <col min="1147" max="1147" width="9.54296875" bestFit="1" customWidth="1"/>
    <col min="1148" max="1148" width="14.1796875" bestFit="1" customWidth="1"/>
    <col min="1149" max="1149" width="9.54296875" bestFit="1" customWidth="1"/>
    <col min="1150" max="1150" width="14.1796875" bestFit="1" customWidth="1"/>
    <col min="1151" max="1151" width="10.08984375" bestFit="1" customWidth="1"/>
    <col min="1152" max="1152" width="14.1796875" bestFit="1" customWidth="1"/>
    <col min="1153" max="1153" width="9.54296875" bestFit="1" customWidth="1"/>
    <col min="1154" max="1154" width="14.1796875" bestFit="1" customWidth="1"/>
    <col min="1155" max="1155" width="9.54296875" bestFit="1" customWidth="1"/>
    <col min="1156" max="1156" width="14.1796875" bestFit="1" customWidth="1"/>
    <col min="1157" max="1157" width="9.54296875" bestFit="1" customWidth="1"/>
    <col min="1158" max="1158" width="14.1796875" bestFit="1" customWidth="1"/>
    <col min="1159" max="1159" width="9.54296875" bestFit="1" customWidth="1"/>
    <col min="1160" max="1160" width="14.1796875" bestFit="1" customWidth="1"/>
    <col min="1161" max="1161" width="9.54296875" bestFit="1" customWidth="1"/>
    <col min="1162" max="1162" width="14.1796875" bestFit="1" customWidth="1"/>
    <col min="1163" max="1163" width="9.54296875" bestFit="1" customWidth="1"/>
    <col min="1164" max="1164" width="14.1796875" bestFit="1" customWidth="1"/>
    <col min="1165" max="1165" width="9.54296875" bestFit="1" customWidth="1"/>
    <col min="1166" max="1166" width="14.1796875" bestFit="1" customWidth="1"/>
    <col min="1167" max="1167" width="9.54296875" bestFit="1" customWidth="1"/>
    <col min="1168" max="1168" width="14.1796875" bestFit="1" customWidth="1"/>
    <col min="1169" max="1169" width="9.54296875" bestFit="1" customWidth="1"/>
    <col min="1170" max="1170" width="14.1796875" bestFit="1" customWidth="1"/>
    <col min="1171" max="1171" width="9.54296875" bestFit="1" customWidth="1"/>
    <col min="1172" max="1172" width="14.1796875" bestFit="1" customWidth="1"/>
    <col min="1173" max="1173" width="9.54296875" bestFit="1" customWidth="1"/>
    <col min="1174" max="1174" width="14.1796875" bestFit="1" customWidth="1"/>
    <col min="1175" max="1175" width="9.54296875" bestFit="1" customWidth="1"/>
    <col min="1176" max="1176" width="14.1796875" bestFit="1" customWidth="1"/>
    <col min="1177" max="1177" width="9.54296875" bestFit="1" customWidth="1"/>
    <col min="1178" max="1178" width="14.1796875" bestFit="1" customWidth="1"/>
    <col min="1179" max="1179" width="10.08984375" bestFit="1" customWidth="1"/>
    <col min="1180" max="1180" width="14.1796875" bestFit="1" customWidth="1"/>
    <col min="1181" max="1181" width="9.54296875" bestFit="1" customWidth="1"/>
    <col min="1182" max="1182" width="14.1796875" bestFit="1" customWidth="1"/>
    <col min="1183" max="1183" width="9.54296875" bestFit="1" customWidth="1"/>
    <col min="1184" max="1184" width="14.1796875" bestFit="1" customWidth="1"/>
    <col min="1185" max="1185" width="9.54296875" bestFit="1" customWidth="1"/>
    <col min="1186" max="1186" width="14.1796875" bestFit="1" customWidth="1"/>
    <col min="1187" max="1187" width="9.54296875" bestFit="1" customWidth="1"/>
    <col min="1188" max="1188" width="14.1796875" bestFit="1" customWidth="1"/>
    <col min="1189" max="1189" width="9.54296875" bestFit="1" customWidth="1"/>
    <col min="1190" max="1190" width="14.1796875" bestFit="1" customWidth="1"/>
    <col min="1191" max="1191" width="9.54296875" bestFit="1" customWidth="1"/>
    <col min="1192" max="1192" width="14.1796875" bestFit="1" customWidth="1"/>
    <col min="1193" max="1193" width="9.54296875" bestFit="1" customWidth="1"/>
    <col min="1194" max="1194" width="14.1796875" bestFit="1" customWidth="1"/>
    <col min="1195" max="1195" width="9.54296875" bestFit="1" customWidth="1"/>
    <col min="1196" max="1196" width="14.1796875" bestFit="1" customWidth="1"/>
    <col min="1197" max="1197" width="9.54296875" bestFit="1" customWidth="1"/>
    <col min="1198" max="1198" width="14.1796875" bestFit="1" customWidth="1"/>
    <col min="1199" max="1199" width="10.08984375" bestFit="1" customWidth="1"/>
    <col min="1200" max="1200" width="14.1796875" bestFit="1" customWidth="1"/>
    <col min="1201" max="1201" width="9.54296875" bestFit="1" customWidth="1"/>
    <col min="1202" max="1202" width="14.1796875" bestFit="1" customWidth="1"/>
    <col min="1203" max="1203" width="9.54296875" bestFit="1" customWidth="1"/>
    <col min="1204" max="1204" width="14.1796875" bestFit="1" customWidth="1"/>
    <col min="1205" max="1205" width="9.54296875" bestFit="1" customWidth="1"/>
    <col min="1206" max="1206" width="14.1796875" bestFit="1" customWidth="1"/>
    <col min="1207" max="1207" width="9.54296875" bestFit="1" customWidth="1"/>
    <col min="1208" max="1208" width="14.1796875" bestFit="1" customWidth="1"/>
    <col min="1209" max="1209" width="9.54296875" bestFit="1" customWidth="1"/>
    <col min="1210" max="1210" width="14.1796875" bestFit="1" customWidth="1"/>
    <col min="1211" max="1211" width="9.54296875" bestFit="1" customWidth="1"/>
    <col min="1212" max="1212" width="14.1796875" bestFit="1" customWidth="1"/>
    <col min="1213" max="1213" width="9.54296875" bestFit="1" customWidth="1"/>
    <col min="1214" max="1214" width="14.1796875" bestFit="1" customWidth="1"/>
    <col min="1215" max="1215" width="9.54296875" bestFit="1" customWidth="1"/>
    <col min="1216" max="1216" width="14.1796875" bestFit="1" customWidth="1"/>
    <col min="1217" max="1217" width="10.08984375" bestFit="1" customWidth="1"/>
    <col min="1218" max="1218" width="14.1796875" bestFit="1" customWidth="1"/>
    <col min="1219" max="1219" width="9.54296875" bestFit="1" customWidth="1"/>
    <col min="1220" max="1220" width="14.1796875" bestFit="1" customWidth="1"/>
    <col min="1221" max="1221" width="9.54296875" bestFit="1" customWidth="1"/>
    <col min="1222" max="1222" width="14.1796875" bestFit="1" customWidth="1"/>
    <col min="1223" max="1223" width="9.54296875" bestFit="1" customWidth="1"/>
    <col min="1224" max="1224" width="14.1796875" bestFit="1" customWidth="1"/>
    <col min="1225" max="1225" width="9.54296875" bestFit="1" customWidth="1"/>
    <col min="1226" max="1226" width="14.1796875" bestFit="1" customWidth="1"/>
    <col min="1227" max="1227" width="9.54296875" bestFit="1" customWidth="1"/>
    <col min="1228" max="1228" width="14.1796875" bestFit="1" customWidth="1"/>
    <col min="1229" max="1229" width="9.54296875" bestFit="1" customWidth="1"/>
    <col min="1230" max="1230" width="14.1796875" bestFit="1" customWidth="1"/>
    <col min="1231" max="1231" width="9.54296875" bestFit="1" customWidth="1"/>
    <col min="1232" max="1232" width="14.1796875" bestFit="1" customWidth="1"/>
    <col min="1233" max="1233" width="9.54296875" bestFit="1" customWidth="1"/>
    <col min="1234" max="1234" width="14.1796875" bestFit="1" customWidth="1"/>
    <col min="1235" max="1235" width="9.54296875" bestFit="1" customWidth="1"/>
    <col min="1236" max="1236" width="14.1796875" bestFit="1" customWidth="1"/>
    <col min="1237" max="1237" width="9.54296875" bestFit="1" customWidth="1"/>
    <col min="1238" max="1238" width="14.1796875" bestFit="1" customWidth="1"/>
    <col min="1239" max="1239" width="9.54296875" bestFit="1" customWidth="1"/>
    <col min="1240" max="1240" width="14.1796875" bestFit="1" customWidth="1"/>
    <col min="1241" max="1241" width="9.54296875" bestFit="1" customWidth="1"/>
    <col min="1242" max="1242" width="14.1796875" bestFit="1" customWidth="1"/>
    <col min="1243" max="1243" width="9.54296875" bestFit="1" customWidth="1"/>
    <col min="1244" max="1244" width="14.1796875" bestFit="1" customWidth="1"/>
    <col min="1245" max="1245" width="9.54296875" bestFit="1" customWidth="1"/>
    <col min="1246" max="1246" width="14.1796875" bestFit="1" customWidth="1"/>
    <col min="1247" max="1247" width="9.54296875" bestFit="1" customWidth="1"/>
    <col min="1248" max="1248" width="14.1796875" bestFit="1" customWidth="1"/>
    <col min="1249" max="1249" width="9.54296875" bestFit="1" customWidth="1"/>
    <col min="1250" max="1250" width="14.1796875" bestFit="1" customWidth="1"/>
    <col min="1251" max="1251" width="9.54296875" bestFit="1" customWidth="1"/>
    <col min="1252" max="1252" width="14.1796875" bestFit="1" customWidth="1"/>
    <col min="1253" max="1253" width="9.54296875" bestFit="1" customWidth="1"/>
    <col min="1254" max="1254" width="14.1796875" bestFit="1" customWidth="1"/>
    <col min="1255" max="1255" width="9.54296875" bestFit="1" customWidth="1"/>
    <col min="1256" max="1256" width="14.1796875" bestFit="1" customWidth="1"/>
    <col min="1257" max="1257" width="9.54296875" bestFit="1" customWidth="1"/>
    <col min="1258" max="1258" width="14.1796875" bestFit="1" customWidth="1"/>
    <col min="1259" max="1259" width="10.08984375" bestFit="1" customWidth="1"/>
    <col min="1260" max="1260" width="14.1796875" bestFit="1" customWidth="1"/>
    <col min="1261" max="1261" width="9.54296875" bestFit="1" customWidth="1"/>
    <col min="1262" max="1262" width="14.1796875" bestFit="1" customWidth="1"/>
    <col min="1263" max="1263" width="9.54296875" bestFit="1" customWidth="1"/>
    <col min="1264" max="1264" width="14.1796875" bestFit="1" customWidth="1"/>
    <col min="1265" max="1265" width="9.54296875" bestFit="1" customWidth="1"/>
    <col min="1266" max="1266" width="14.1796875" bestFit="1" customWidth="1"/>
    <col min="1267" max="1267" width="9.54296875" bestFit="1" customWidth="1"/>
    <col min="1268" max="1268" width="14.1796875" bestFit="1" customWidth="1"/>
    <col min="1269" max="1269" width="9.54296875" bestFit="1" customWidth="1"/>
    <col min="1270" max="1270" width="14.1796875" bestFit="1" customWidth="1"/>
    <col min="1271" max="1271" width="10.08984375" bestFit="1" customWidth="1"/>
    <col min="1272" max="1272" width="14.1796875" bestFit="1" customWidth="1"/>
    <col min="1273" max="1273" width="9.54296875" bestFit="1" customWidth="1"/>
    <col min="1274" max="1274" width="14.1796875" bestFit="1" customWidth="1"/>
    <col min="1275" max="1275" width="9.54296875" bestFit="1" customWidth="1"/>
    <col min="1276" max="1276" width="14.1796875" bestFit="1" customWidth="1"/>
    <col min="1277" max="1277" width="9.54296875" bestFit="1" customWidth="1"/>
    <col min="1278" max="1278" width="14.1796875" bestFit="1" customWidth="1"/>
    <col min="1279" max="1279" width="9.54296875" bestFit="1" customWidth="1"/>
    <col min="1280" max="1280" width="14.1796875" bestFit="1" customWidth="1"/>
    <col min="1281" max="1281" width="9.54296875" bestFit="1" customWidth="1"/>
    <col min="1282" max="1282" width="14.1796875" bestFit="1" customWidth="1"/>
    <col min="1283" max="1283" width="9.54296875" bestFit="1" customWidth="1"/>
    <col min="1284" max="1284" width="14.1796875" bestFit="1" customWidth="1"/>
    <col min="1285" max="1285" width="9.54296875" bestFit="1" customWidth="1"/>
    <col min="1286" max="1286" width="14.1796875" bestFit="1" customWidth="1"/>
    <col min="1287" max="1287" width="9.54296875" bestFit="1" customWidth="1"/>
    <col min="1288" max="1288" width="14.1796875" bestFit="1" customWidth="1"/>
    <col min="1289" max="1289" width="9.54296875" bestFit="1" customWidth="1"/>
    <col min="1290" max="1290" width="14.1796875" bestFit="1" customWidth="1"/>
    <col min="1291" max="1291" width="9.54296875" bestFit="1" customWidth="1"/>
    <col min="1292" max="1292" width="14.1796875" bestFit="1" customWidth="1"/>
    <col min="1293" max="1293" width="9.54296875" bestFit="1" customWidth="1"/>
    <col min="1294" max="1294" width="14.1796875" bestFit="1" customWidth="1"/>
    <col min="1295" max="1295" width="10.08984375" bestFit="1" customWidth="1"/>
    <col min="1296" max="1296" width="14.1796875" bestFit="1" customWidth="1"/>
    <col min="1297" max="1297" width="9.54296875" bestFit="1" customWidth="1"/>
    <col min="1298" max="1298" width="14.1796875" bestFit="1" customWidth="1"/>
    <col min="1299" max="1299" width="9.54296875" bestFit="1" customWidth="1"/>
    <col min="1300" max="1300" width="14.1796875" bestFit="1" customWidth="1"/>
    <col min="1301" max="1301" width="9.54296875" bestFit="1" customWidth="1"/>
    <col min="1302" max="1302" width="14.1796875" bestFit="1" customWidth="1"/>
    <col min="1303" max="1303" width="9.54296875" bestFit="1" customWidth="1"/>
    <col min="1304" max="1304" width="14.1796875" bestFit="1" customWidth="1"/>
    <col min="1305" max="1305" width="9.54296875" bestFit="1" customWidth="1"/>
    <col min="1306" max="1306" width="14.1796875" bestFit="1" customWidth="1"/>
    <col min="1307" max="1307" width="9.54296875" bestFit="1" customWidth="1"/>
    <col min="1308" max="1308" width="14.1796875" bestFit="1" customWidth="1"/>
    <col min="1309" max="1309" width="9.54296875" bestFit="1" customWidth="1"/>
    <col min="1310" max="1310" width="14.1796875" bestFit="1" customWidth="1"/>
    <col min="1311" max="1311" width="9.54296875" bestFit="1" customWidth="1"/>
    <col min="1312" max="1312" width="14.1796875" bestFit="1" customWidth="1"/>
    <col min="1313" max="1313" width="9.54296875" bestFit="1" customWidth="1"/>
    <col min="1314" max="1314" width="14.1796875" bestFit="1" customWidth="1"/>
    <col min="1315" max="1315" width="9.54296875" bestFit="1" customWidth="1"/>
    <col min="1316" max="1316" width="14.1796875" bestFit="1" customWidth="1"/>
    <col min="1317" max="1317" width="9.54296875" bestFit="1" customWidth="1"/>
    <col min="1318" max="1318" width="14.1796875" bestFit="1" customWidth="1"/>
    <col min="1319" max="1319" width="9.54296875" bestFit="1" customWidth="1"/>
    <col min="1320" max="1320" width="14.1796875" bestFit="1" customWidth="1"/>
    <col min="1321" max="1321" width="9.54296875" bestFit="1" customWidth="1"/>
    <col min="1322" max="1322" width="14.1796875" bestFit="1" customWidth="1"/>
    <col min="1323" max="1323" width="9.54296875" bestFit="1" customWidth="1"/>
    <col min="1324" max="1324" width="14.1796875" bestFit="1" customWidth="1"/>
    <col min="1325" max="1325" width="9.54296875" bestFit="1" customWidth="1"/>
    <col min="1326" max="1326" width="14.1796875" bestFit="1" customWidth="1"/>
    <col min="1327" max="1327" width="9.54296875" bestFit="1" customWidth="1"/>
    <col min="1328" max="1328" width="14.1796875" bestFit="1" customWidth="1"/>
    <col min="1329" max="1329" width="9.54296875" bestFit="1" customWidth="1"/>
    <col min="1330" max="1330" width="14.1796875" bestFit="1" customWidth="1"/>
    <col min="1331" max="1331" width="9.54296875" bestFit="1" customWidth="1"/>
    <col min="1332" max="1332" width="14.1796875" bestFit="1" customWidth="1"/>
    <col min="1333" max="1333" width="9.54296875" bestFit="1" customWidth="1"/>
    <col min="1334" max="1334" width="14.1796875" bestFit="1" customWidth="1"/>
    <col min="1335" max="1335" width="9.54296875" bestFit="1" customWidth="1"/>
    <col min="1336" max="1336" width="14.1796875" bestFit="1" customWidth="1"/>
    <col min="1337" max="1337" width="9.54296875" bestFit="1" customWidth="1"/>
    <col min="1338" max="1338" width="14.1796875" bestFit="1" customWidth="1"/>
    <col min="1339" max="1339" width="9.54296875" bestFit="1" customWidth="1"/>
    <col min="1340" max="1340" width="14.1796875" bestFit="1" customWidth="1"/>
    <col min="1341" max="1341" width="9.54296875" bestFit="1" customWidth="1"/>
    <col min="1342" max="1342" width="14.1796875" bestFit="1" customWidth="1"/>
    <col min="1343" max="1343" width="9.54296875" bestFit="1" customWidth="1"/>
    <col min="1344" max="1344" width="14.1796875" bestFit="1" customWidth="1"/>
    <col min="1345" max="1345" width="9.54296875" bestFit="1" customWidth="1"/>
    <col min="1346" max="1346" width="14.1796875" bestFit="1" customWidth="1"/>
    <col min="1347" max="1347" width="9.54296875" bestFit="1" customWidth="1"/>
    <col min="1348" max="1348" width="14.1796875" bestFit="1" customWidth="1"/>
    <col min="1349" max="1349" width="9.54296875" bestFit="1" customWidth="1"/>
    <col min="1350" max="1350" width="14.1796875" bestFit="1" customWidth="1"/>
    <col min="1351" max="1351" width="9.54296875" bestFit="1" customWidth="1"/>
    <col min="1352" max="1352" width="14.1796875" bestFit="1" customWidth="1"/>
    <col min="1353" max="1353" width="9.54296875" bestFit="1" customWidth="1"/>
    <col min="1354" max="1354" width="14.1796875" bestFit="1" customWidth="1"/>
    <col min="1355" max="1355" width="9.54296875" bestFit="1" customWidth="1"/>
    <col min="1356" max="1356" width="14.1796875" bestFit="1" customWidth="1"/>
    <col min="1357" max="1357" width="9.54296875" bestFit="1" customWidth="1"/>
    <col min="1358" max="1358" width="14.1796875" bestFit="1" customWidth="1"/>
    <col min="1359" max="1359" width="9.54296875" bestFit="1" customWidth="1"/>
    <col min="1360" max="1360" width="14.1796875" bestFit="1" customWidth="1"/>
    <col min="1361" max="1361" width="9.54296875" bestFit="1" customWidth="1"/>
    <col min="1362" max="1362" width="14.1796875" bestFit="1" customWidth="1"/>
    <col min="1363" max="1363" width="9.54296875" bestFit="1" customWidth="1"/>
    <col min="1364" max="1364" width="14.1796875" bestFit="1" customWidth="1"/>
    <col min="1365" max="1365" width="9.54296875" bestFit="1" customWidth="1"/>
    <col min="1366" max="1366" width="14.1796875" bestFit="1" customWidth="1"/>
    <col min="1367" max="1367" width="9.54296875" bestFit="1" customWidth="1"/>
    <col min="1368" max="1368" width="14.1796875" bestFit="1" customWidth="1"/>
    <col min="1369" max="1369" width="9.54296875" bestFit="1" customWidth="1"/>
    <col min="1370" max="1370" width="14.1796875" bestFit="1" customWidth="1"/>
    <col min="1371" max="1371" width="9.54296875" bestFit="1" customWidth="1"/>
    <col min="1372" max="1372" width="14.1796875" bestFit="1" customWidth="1"/>
    <col min="1373" max="1373" width="9.54296875" bestFit="1" customWidth="1"/>
    <col min="1374" max="1374" width="14.1796875" bestFit="1" customWidth="1"/>
    <col min="1375" max="1375" width="9.54296875" bestFit="1" customWidth="1"/>
    <col min="1376" max="1376" width="14.1796875" bestFit="1" customWidth="1"/>
    <col min="1377" max="1377" width="9.54296875" bestFit="1" customWidth="1"/>
    <col min="1378" max="1378" width="14.1796875" bestFit="1" customWidth="1"/>
    <col min="1379" max="1379" width="9.54296875" bestFit="1" customWidth="1"/>
    <col min="1380" max="1380" width="14.1796875" bestFit="1" customWidth="1"/>
    <col min="1381" max="1381" width="9.54296875" bestFit="1" customWidth="1"/>
    <col min="1382" max="1382" width="14.1796875" bestFit="1" customWidth="1"/>
    <col min="1383" max="1383" width="9.54296875" bestFit="1" customWidth="1"/>
    <col min="1384" max="1384" width="14.1796875" bestFit="1" customWidth="1"/>
    <col min="1385" max="1385" width="9.54296875" bestFit="1" customWidth="1"/>
    <col min="1386" max="1386" width="14.1796875" bestFit="1" customWidth="1"/>
    <col min="1387" max="1387" width="9.54296875" bestFit="1" customWidth="1"/>
    <col min="1388" max="1388" width="14.1796875" bestFit="1" customWidth="1"/>
    <col min="1389" max="1389" width="9.54296875" bestFit="1" customWidth="1"/>
    <col min="1390" max="1390" width="14.1796875" bestFit="1" customWidth="1"/>
    <col min="1391" max="1391" width="9.54296875" bestFit="1" customWidth="1"/>
    <col min="1392" max="1392" width="14.1796875" bestFit="1" customWidth="1"/>
    <col min="1393" max="1393" width="9.54296875" bestFit="1" customWidth="1"/>
    <col min="1394" max="1394" width="14.1796875" bestFit="1" customWidth="1"/>
    <col min="1395" max="1395" width="9.54296875" bestFit="1" customWidth="1"/>
    <col min="1396" max="1396" width="14.1796875" bestFit="1" customWidth="1"/>
    <col min="1397" max="1397" width="9.54296875" bestFit="1" customWidth="1"/>
    <col min="1398" max="1398" width="14.1796875" bestFit="1" customWidth="1"/>
    <col min="1399" max="1399" width="9.54296875" bestFit="1" customWidth="1"/>
    <col min="1400" max="1400" width="14.1796875" bestFit="1" customWidth="1"/>
    <col min="1401" max="1401" width="9.54296875" bestFit="1" customWidth="1"/>
    <col min="1402" max="1402" width="14.1796875" bestFit="1" customWidth="1"/>
    <col min="1403" max="1403" width="9.54296875" bestFit="1" customWidth="1"/>
    <col min="1404" max="1404" width="14.1796875" bestFit="1" customWidth="1"/>
    <col min="1405" max="1405" width="9.54296875" bestFit="1" customWidth="1"/>
    <col min="1406" max="1406" width="14.1796875" bestFit="1" customWidth="1"/>
    <col min="1407" max="1407" width="10.08984375" bestFit="1" customWidth="1"/>
    <col min="1408" max="1408" width="14.1796875" bestFit="1" customWidth="1"/>
    <col min="1409" max="1409" width="9.54296875" bestFit="1" customWidth="1"/>
    <col min="1410" max="1410" width="14.1796875" bestFit="1" customWidth="1"/>
    <col min="1411" max="1411" width="10.08984375" bestFit="1" customWidth="1"/>
    <col min="1412" max="1412" width="14.1796875" bestFit="1" customWidth="1"/>
    <col min="1413" max="1413" width="9.54296875" bestFit="1" customWidth="1"/>
    <col min="1414" max="1414" width="14.1796875" bestFit="1" customWidth="1"/>
    <col min="1415" max="1415" width="9.54296875" bestFit="1" customWidth="1"/>
    <col min="1416" max="1416" width="14.1796875" bestFit="1" customWidth="1"/>
    <col min="1417" max="1417" width="10.08984375" bestFit="1" customWidth="1"/>
    <col min="1418" max="1418" width="14.1796875" bestFit="1" customWidth="1"/>
    <col min="1419" max="1419" width="9.54296875" bestFit="1" customWidth="1"/>
    <col min="1420" max="1420" width="14.1796875" bestFit="1" customWidth="1"/>
    <col min="1421" max="1421" width="9.54296875" bestFit="1" customWidth="1"/>
    <col min="1422" max="1422" width="14.1796875" bestFit="1" customWidth="1"/>
    <col min="1423" max="1423" width="10.08984375" bestFit="1" customWidth="1"/>
    <col min="1424" max="1424" width="14.1796875" bestFit="1" customWidth="1"/>
    <col min="1425" max="1425" width="9.54296875" bestFit="1" customWidth="1"/>
    <col min="1426" max="1426" width="14.1796875" bestFit="1" customWidth="1"/>
    <col min="1427" max="1427" width="9.54296875" bestFit="1" customWidth="1"/>
    <col min="1428" max="1428" width="14.1796875" bestFit="1" customWidth="1"/>
    <col min="1429" max="1429" width="9.54296875" bestFit="1" customWidth="1"/>
    <col min="1430" max="1430" width="14.1796875" bestFit="1" customWidth="1"/>
    <col min="1431" max="1431" width="9.54296875" bestFit="1" customWidth="1"/>
    <col min="1432" max="1432" width="14.1796875" bestFit="1" customWidth="1"/>
    <col min="1433" max="1433" width="9.54296875" bestFit="1" customWidth="1"/>
    <col min="1434" max="1434" width="14.1796875" bestFit="1" customWidth="1"/>
    <col min="1435" max="1435" width="9.54296875" bestFit="1" customWidth="1"/>
    <col min="1436" max="1436" width="14.1796875" bestFit="1" customWidth="1"/>
    <col min="1437" max="1437" width="9.54296875" bestFit="1" customWidth="1"/>
    <col min="1438" max="1438" width="14.1796875" bestFit="1" customWidth="1"/>
    <col min="1439" max="1439" width="9.54296875" bestFit="1" customWidth="1"/>
    <col min="1440" max="1440" width="14.1796875" bestFit="1" customWidth="1"/>
    <col min="1441" max="1441" width="9.54296875" bestFit="1" customWidth="1"/>
    <col min="1442" max="1442" width="14.1796875" bestFit="1" customWidth="1"/>
    <col min="1443" max="1443" width="9.54296875" bestFit="1" customWidth="1"/>
    <col min="1444" max="1444" width="14.1796875" bestFit="1" customWidth="1"/>
    <col min="1445" max="1445" width="9.54296875" bestFit="1" customWidth="1"/>
    <col min="1446" max="1446" width="14.1796875" bestFit="1" customWidth="1"/>
    <col min="1447" max="1447" width="9.54296875" bestFit="1" customWidth="1"/>
    <col min="1448" max="1448" width="14.1796875" bestFit="1" customWidth="1"/>
    <col min="1449" max="1449" width="9.54296875" bestFit="1" customWidth="1"/>
    <col min="1450" max="1450" width="14.1796875" bestFit="1" customWidth="1"/>
    <col min="1451" max="1451" width="9.54296875" bestFit="1" customWidth="1"/>
    <col min="1452" max="1452" width="14.1796875" bestFit="1" customWidth="1"/>
    <col min="1453" max="1453" width="9.54296875" bestFit="1" customWidth="1"/>
    <col min="1454" max="1454" width="14.1796875" bestFit="1" customWidth="1"/>
    <col min="1455" max="1455" width="9.54296875" bestFit="1" customWidth="1"/>
    <col min="1456" max="1456" width="14.1796875" bestFit="1" customWidth="1"/>
    <col min="1457" max="1457" width="9.54296875" bestFit="1" customWidth="1"/>
    <col min="1458" max="1458" width="14.1796875" bestFit="1" customWidth="1"/>
    <col min="1459" max="1459" width="9.54296875" bestFit="1" customWidth="1"/>
    <col min="1460" max="1460" width="14.1796875" bestFit="1" customWidth="1"/>
    <col min="1461" max="1461" width="9.54296875" bestFit="1" customWidth="1"/>
    <col min="1462" max="1462" width="14.1796875" bestFit="1" customWidth="1"/>
    <col min="1463" max="1463" width="9.54296875" bestFit="1" customWidth="1"/>
    <col min="1464" max="1464" width="14.1796875" bestFit="1" customWidth="1"/>
    <col min="1465" max="1465" width="9.54296875" bestFit="1" customWidth="1"/>
    <col min="1466" max="1466" width="14.1796875" bestFit="1" customWidth="1"/>
    <col min="1467" max="1467" width="9.54296875" bestFit="1" customWidth="1"/>
    <col min="1468" max="1468" width="14.1796875" bestFit="1" customWidth="1"/>
    <col min="1469" max="1469" width="10.08984375" bestFit="1" customWidth="1"/>
    <col min="1470" max="1470" width="14.1796875" bestFit="1" customWidth="1"/>
    <col min="1471" max="1471" width="9.54296875" bestFit="1" customWidth="1"/>
    <col min="1472" max="1472" width="14.1796875" bestFit="1" customWidth="1"/>
    <col min="1473" max="1473" width="9.54296875" bestFit="1" customWidth="1"/>
    <col min="1474" max="1474" width="14.1796875" bestFit="1" customWidth="1"/>
    <col min="1475" max="1475" width="9.54296875" bestFit="1" customWidth="1"/>
    <col min="1476" max="1476" width="14.1796875" bestFit="1" customWidth="1"/>
    <col min="1477" max="1477" width="10.08984375" bestFit="1" customWidth="1"/>
    <col min="1478" max="1478" width="14.1796875" bestFit="1" customWidth="1"/>
    <col min="1479" max="1479" width="9.54296875" bestFit="1" customWidth="1"/>
    <col min="1480" max="1480" width="14.1796875" bestFit="1" customWidth="1"/>
    <col min="1481" max="1481" width="10.08984375" bestFit="1" customWidth="1"/>
    <col min="1482" max="1482" width="14.1796875" bestFit="1" customWidth="1"/>
    <col min="1483" max="1483" width="10.08984375" bestFit="1" customWidth="1"/>
    <col min="1484" max="1484" width="14.1796875" bestFit="1" customWidth="1"/>
    <col min="1485" max="1485" width="9.54296875" bestFit="1" customWidth="1"/>
    <col min="1486" max="1486" width="14.1796875" bestFit="1" customWidth="1"/>
    <col min="1487" max="1487" width="9.54296875" bestFit="1" customWidth="1"/>
    <col min="1488" max="1488" width="14.1796875" bestFit="1" customWidth="1"/>
    <col min="1489" max="1489" width="9.54296875" bestFit="1" customWidth="1"/>
    <col min="1490" max="1490" width="14.1796875" bestFit="1" customWidth="1"/>
    <col min="1491" max="1491" width="9.54296875" bestFit="1" customWidth="1"/>
    <col min="1492" max="1492" width="14.1796875" bestFit="1" customWidth="1"/>
    <col min="1493" max="1493" width="9.54296875" bestFit="1" customWidth="1"/>
    <col min="1494" max="1494" width="14.1796875" bestFit="1" customWidth="1"/>
    <col min="1495" max="1495" width="9.54296875" bestFit="1" customWidth="1"/>
    <col min="1496" max="1496" width="14.1796875" bestFit="1" customWidth="1"/>
    <col min="1497" max="1497" width="9.54296875" bestFit="1" customWidth="1"/>
    <col min="1498" max="1498" width="14.1796875" bestFit="1" customWidth="1"/>
    <col min="1499" max="1499" width="10.08984375" bestFit="1" customWidth="1"/>
    <col min="1500" max="1500" width="14.1796875" bestFit="1" customWidth="1"/>
    <col min="1501" max="1501" width="10.08984375" bestFit="1" customWidth="1"/>
    <col min="1502" max="1502" width="14.1796875" bestFit="1" customWidth="1"/>
    <col min="1503" max="1503" width="9.54296875" bestFit="1" customWidth="1"/>
    <col min="1504" max="1504" width="14.1796875" bestFit="1" customWidth="1"/>
    <col min="1505" max="1505" width="9.54296875" bestFit="1" customWidth="1"/>
    <col min="1506" max="1506" width="14.1796875" bestFit="1" customWidth="1"/>
    <col min="1507" max="1507" width="9.54296875" bestFit="1" customWidth="1"/>
    <col min="1508" max="1508" width="14.1796875" bestFit="1" customWidth="1"/>
    <col min="1509" max="1509" width="9.54296875" bestFit="1" customWidth="1"/>
    <col min="1510" max="1510" width="14.1796875" bestFit="1" customWidth="1"/>
    <col min="1511" max="1511" width="9.54296875" bestFit="1" customWidth="1"/>
    <col min="1512" max="1512" width="14.1796875" bestFit="1" customWidth="1"/>
    <col min="1513" max="1513" width="9.54296875" bestFit="1" customWidth="1"/>
    <col min="1514" max="1514" width="14.1796875" bestFit="1" customWidth="1"/>
    <col min="1515" max="1515" width="9.54296875" bestFit="1" customWidth="1"/>
    <col min="1516" max="1516" width="14.1796875" bestFit="1" customWidth="1"/>
    <col min="1517" max="1517" width="9.54296875" bestFit="1" customWidth="1"/>
    <col min="1518" max="1518" width="14.1796875" bestFit="1" customWidth="1"/>
    <col min="1519" max="1519" width="9.54296875" bestFit="1" customWidth="1"/>
    <col min="1520" max="1520" width="14.1796875" bestFit="1" customWidth="1"/>
    <col min="1521" max="1521" width="9.54296875" bestFit="1" customWidth="1"/>
    <col min="1522" max="1522" width="14.1796875" bestFit="1" customWidth="1"/>
    <col min="1523" max="1523" width="9.54296875" bestFit="1" customWidth="1"/>
    <col min="1524" max="1524" width="14.1796875" bestFit="1" customWidth="1"/>
    <col min="1525" max="1525" width="9.54296875" bestFit="1" customWidth="1"/>
    <col min="1526" max="1526" width="14.1796875" bestFit="1" customWidth="1"/>
    <col min="1527" max="1527" width="9.54296875" bestFit="1" customWidth="1"/>
    <col min="1528" max="1528" width="14.1796875" bestFit="1" customWidth="1"/>
    <col min="1529" max="1529" width="9.54296875" bestFit="1" customWidth="1"/>
    <col min="1530" max="1530" width="14.1796875" bestFit="1" customWidth="1"/>
    <col min="1531" max="1531" width="10.08984375" bestFit="1" customWidth="1"/>
    <col min="1532" max="1532" width="14.1796875" bestFit="1" customWidth="1"/>
    <col min="1533" max="1533" width="9.54296875" bestFit="1" customWidth="1"/>
    <col min="1534" max="1534" width="14.1796875" bestFit="1" customWidth="1"/>
    <col min="1535" max="1535" width="9.54296875" bestFit="1" customWidth="1"/>
    <col min="1536" max="1536" width="14.1796875" bestFit="1" customWidth="1"/>
    <col min="1537" max="1537" width="9.54296875" bestFit="1" customWidth="1"/>
    <col min="1538" max="1538" width="14.1796875" bestFit="1" customWidth="1"/>
    <col min="1539" max="1539" width="9.54296875" bestFit="1" customWidth="1"/>
    <col min="1540" max="1540" width="14.1796875" bestFit="1" customWidth="1"/>
    <col min="1541" max="1541" width="9.54296875" bestFit="1" customWidth="1"/>
    <col min="1542" max="1542" width="14.1796875" bestFit="1" customWidth="1"/>
    <col min="1543" max="1543" width="9.54296875" bestFit="1" customWidth="1"/>
    <col min="1544" max="1544" width="14.1796875" bestFit="1" customWidth="1"/>
    <col min="1545" max="1545" width="9.54296875" bestFit="1" customWidth="1"/>
    <col min="1546" max="1546" width="14.1796875" bestFit="1" customWidth="1"/>
    <col min="1547" max="1547" width="9.54296875" bestFit="1" customWidth="1"/>
    <col min="1548" max="1548" width="14.1796875" bestFit="1" customWidth="1"/>
    <col min="1549" max="1549" width="9.54296875" bestFit="1" customWidth="1"/>
    <col min="1550" max="1550" width="14.1796875" bestFit="1" customWidth="1"/>
    <col min="1551" max="1551" width="9.54296875" bestFit="1" customWidth="1"/>
    <col min="1552" max="1552" width="14.1796875" bestFit="1" customWidth="1"/>
    <col min="1553" max="1553" width="9.54296875" bestFit="1" customWidth="1"/>
    <col min="1554" max="1554" width="14.1796875" bestFit="1" customWidth="1"/>
    <col min="1555" max="1555" width="9.54296875" bestFit="1" customWidth="1"/>
    <col min="1556" max="1556" width="14.1796875" bestFit="1" customWidth="1"/>
    <col min="1557" max="1557" width="9.54296875" bestFit="1" customWidth="1"/>
    <col min="1558" max="1558" width="14.1796875" bestFit="1" customWidth="1"/>
    <col min="1559" max="1559" width="9.54296875" bestFit="1" customWidth="1"/>
    <col min="1560" max="1560" width="14.1796875" bestFit="1" customWidth="1"/>
    <col min="1561" max="1561" width="9.54296875" bestFit="1" customWidth="1"/>
    <col min="1562" max="1562" width="14.1796875" bestFit="1" customWidth="1"/>
    <col min="1563" max="1563" width="9.54296875" bestFit="1" customWidth="1"/>
    <col min="1564" max="1564" width="14.1796875" bestFit="1" customWidth="1"/>
    <col min="1565" max="1565" width="9.54296875" bestFit="1" customWidth="1"/>
    <col min="1566" max="1566" width="14.1796875" bestFit="1" customWidth="1"/>
    <col min="1567" max="1567" width="10.08984375" bestFit="1" customWidth="1"/>
    <col min="1568" max="1568" width="14.1796875" bestFit="1" customWidth="1"/>
    <col min="1569" max="1569" width="9.54296875" bestFit="1" customWidth="1"/>
    <col min="1570" max="1570" width="14.1796875" bestFit="1" customWidth="1"/>
    <col min="1571" max="1571" width="9.54296875" bestFit="1" customWidth="1"/>
    <col min="1572" max="1572" width="14.1796875" bestFit="1" customWidth="1"/>
    <col min="1573" max="1573" width="9.54296875" bestFit="1" customWidth="1"/>
    <col min="1574" max="1574" width="14.1796875" bestFit="1" customWidth="1"/>
    <col min="1575" max="1575" width="9.54296875" bestFit="1" customWidth="1"/>
    <col min="1576" max="1576" width="14.1796875" bestFit="1" customWidth="1"/>
    <col min="1577" max="1577" width="9.54296875" bestFit="1" customWidth="1"/>
    <col min="1578" max="1578" width="14.1796875" bestFit="1" customWidth="1"/>
    <col min="1579" max="1579" width="9.54296875" bestFit="1" customWidth="1"/>
    <col min="1580" max="1580" width="14.1796875" bestFit="1" customWidth="1"/>
    <col min="1581" max="1581" width="9.54296875" bestFit="1" customWidth="1"/>
    <col min="1582" max="1582" width="14.1796875" bestFit="1" customWidth="1"/>
    <col min="1583" max="1583" width="9.54296875" bestFit="1" customWidth="1"/>
    <col min="1584" max="1584" width="14.1796875" bestFit="1" customWidth="1"/>
    <col min="1585" max="1585" width="9.54296875" bestFit="1" customWidth="1"/>
    <col min="1586" max="1586" width="14.1796875" bestFit="1" customWidth="1"/>
    <col min="1587" max="1587" width="9.54296875" bestFit="1" customWidth="1"/>
    <col min="1588" max="1588" width="14.1796875" bestFit="1" customWidth="1"/>
    <col min="1589" max="1589" width="9.54296875" bestFit="1" customWidth="1"/>
    <col min="1590" max="1590" width="14.1796875" bestFit="1" customWidth="1"/>
    <col min="1591" max="1591" width="9.54296875" bestFit="1" customWidth="1"/>
    <col min="1592" max="1592" width="14.1796875" bestFit="1" customWidth="1"/>
    <col min="1593" max="1593" width="9.54296875" bestFit="1" customWidth="1"/>
    <col min="1594" max="1594" width="14.1796875" bestFit="1" customWidth="1"/>
    <col min="1595" max="1595" width="9.54296875" bestFit="1" customWidth="1"/>
    <col min="1596" max="1596" width="14.1796875" bestFit="1" customWidth="1"/>
    <col min="1597" max="1597" width="9.54296875" bestFit="1" customWidth="1"/>
    <col min="1598" max="1598" width="14.1796875" bestFit="1" customWidth="1"/>
    <col min="1599" max="1599" width="9.54296875" bestFit="1" customWidth="1"/>
    <col min="1600" max="1600" width="14.1796875" bestFit="1" customWidth="1"/>
    <col min="1601" max="1601" width="10.08984375" bestFit="1" customWidth="1"/>
    <col min="1602" max="1602" width="14.1796875" bestFit="1" customWidth="1"/>
    <col min="1603" max="1603" width="9.54296875" bestFit="1" customWidth="1"/>
    <col min="1604" max="1604" width="14.1796875" bestFit="1" customWidth="1"/>
    <col min="1605" max="1605" width="9.54296875" bestFit="1" customWidth="1"/>
    <col min="1606" max="1606" width="14.1796875" bestFit="1" customWidth="1"/>
    <col min="1607" max="1607" width="9.54296875" bestFit="1" customWidth="1"/>
    <col min="1608" max="1608" width="14.1796875" bestFit="1" customWidth="1"/>
    <col min="1609" max="1609" width="9.54296875" bestFit="1" customWidth="1"/>
    <col min="1610" max="1610" width="14.1796875" bestFit="1" customWidth="1"/>
    <col min="1611" max="1611" width="9.54296875" bestFit="1" customWidth="1"/>
    <col min="1612" max="1612" width="14.1796875" bestFit="1" customWidth="1"/>
    <col min="1613" max="1613" width="9.54296875" bestFit="1" customWidth="1"/>
    <col min="1614" max="1614" width="14.1796875" bestFit="1" customWidth="1"/>
    <col min="1615" max="1615" width="9.54296875" bestFit="1" customWidth="1"/>
    <col min="1616" max="1616" width="14.1796875" bestFit="1" customWidth="1"/>
    <col min="1617" max="1617" width="9.54296875" bestFit="1" customWidth="1"/>
    <col min="1618" max="1618" width="14.1796875" bestFit="1" customWidth="1"/>
    <col min="1619" max="1619" width="9.54296875" bestFit="1" customWidth="1"/>
    <col min="1620" max="1620" width="14.1796875" bestFit="1" customWidth="1"/>
    <col min="1621" max="1621" width="9.54296875" bestFit="1" customWidth="1"/>
    <col min="1622" max="1622" width="14.1796875" bestFit="1" customWidth="1"/>
    <col min="1623" max="1623" width="9.54296875" bestFit="1" customWidth="1"/>
    <col min="1624" max="1624" width="14.1796875" bestFit="1" customWidth="1"/>
    <col min="1625" max="1625" width="9.54296875" bestFit="1" customWidth="1"/>
    <col min="1626" max="1626" width="14.1796875" bestFit="1" customWidth="1"/>
    <col min="1627" max="1627" width="9.54296875" bestFit="1" customWidth="1"/>
    <col min="1628" max="1628" width="14.1796875" bestFit="1" customWidth="1"/>
    <col min="1629" max="1629" width="9.54296875" bestFit="1" customWidth="1"/>
    <col min="1630" max="1630" width="14.1796875" bestFit="1" customWidth="1"/>
    <col min="1631" max="1631" width="9.54296875" bestFit="1" customWidth="1"/>
    <col min="1632" max="1632" width="14.1796875" bestFit="1" customWidth="1"/>
    <col min="1633" max="1633" width="9.54296875" bestFit="1" customWidth="1"/>
    <col min="1634" max="1634" width="14.1796875" bestFit="1" customWidth="1"/>
    <col min="1635" max="1635" width="9.54296875" bestFit="1" customWidth="1"/>
    <col min="1636" max="1636" width="14.1796875" bestFit="1" customWidth="1"/>
    <col min="1637" max="1637" width="9.54296875" bestFit="1" customWidth="1"/>
    <col min="1638" max="1638" width="14.1796875" bestFit="1" customWidth="1"/>
    <col min="1639" max="1639" width="9.54296875" bestFit="1" customWidth="1"/>
    <col min="1640" max="1640" width="14.1796875" bestFit="1" customWidth="1"/>
    <col min="1641" max="1641" width="9.54296875" bestFit="1" customWidth="1"/>
    <col min="1642" max="1642" width="14.1796875" bestFit="1" customWidth="1"/>
    <col min="1643" max="1643" width="10.08984375" bestFit="1" customWidth="1"/>
    <col min="1644" max="1644" width="14.1796875" bestFit="1" customWidth="1"/>
    <col min="1645" max="1645" width="9.54296875" bestFit="1" customWidth="1"/>
    <col min="1646" max="1646" width="14.1796875" bestFit="1" customWidth="1"/>
    <col min="1647" max="1647" width="9.54296875" bestFit="1" customWidth="1"/>
    <col min="1648" max="1648" width="14.1796875" bestFit="1" customWidth="1"/>
    <col min="1649" max="1649" width="9.54296875" bestFit="1" customWidth="1"/>
    <col min="1650" max="1650" width="14.1796875" bestFit="1" customWidth="1"/>
    <col min="1651" max="1651" width="9.54296875" bestFit="1" customWidth="1"/>
    <col min="1652" max="1652" width="14.1796875" bestFit="1" customWidth="1"/>
    <col min="1653" max="1653" width="9.54296875" bestFit="1" customWidth="1"/>
    <col min="1654" max="1654" width="14.1796875" bestFit="1" customWidth="1"/>
    <col min="1655" max="1655" width="9.54296875" bestFit="1" customWidth="1"/>
    <col min="1656" max="1656" width="14.1796875" bestFit="1" customWidth="1"/>
    <col min="1657" max="1657" width="10.08984375" bestFit="1" customWidth="1"/>
    <col min="1658" max="1658" width="14.1796875" bestFit="1" customWidth="1"/>
    <col min="1659" max="1659" width="9.54296875" bestFit="1" customWidth="1"/>
    <col min="1660" max="1660" width="14.1796875" bestFit="1" customWidth="1"/>
    <col min="1661" max="1661" width="9.54296875" bestFit="1" customWidth="1"/>
    <col min="1662" max="1662" width="14.1796875" bestFit="1" customWidth="1"/>
    <col min="1663" max="1663" width="9.54296875" bestFit="1" customWidth="1"/>
    <col min="1664" max="1664" width="14.1796875" bestFit="1" customWidth="1"/>
    <col min="1665" max="1665" width="9.54296875" bestFit="1" customWidth="1"/>
    <col min="1666" max="1666" width="14.1796875" bestFit="1" customWidth="1"/>
    <col min="1667" max="1667" width="9.54296875" bestFit="1" customWidth="1"/>
    <col min="1668" max="1668" width="14.1796875" bestFit="1" customWidth="1"/>
    <col min="1669" max="1669" width="10.08984375" bestFit="1" customWidth="1"/>
    <col min="1670" max="1670" width="14.1796875" bestFit="1" customWidth="1"/>
    <col min="1671" max="1671" width="9.54296875" bestFit="1" customWidth="1"/>
    <col min="1672" max="1672" width="14.1796875" bestFit="1" customWidth="1"/>
    <col min="1673" max="1673" width="9.54296875" bestFit="1" customWidth="1"/>
    <col min="1674" max="1674" width="14.1796875" bestFit="1" customWidth="1"/>
    <col min="1675" max="1675" width="9.54296875" bestFit="1" customWidth="1"/>
    <col min="1676" max="1676" width="14.1796875" bestFit="1" customWidth="1"/>
    <col min="1677" max="1677" width="9.54296875" bestFit="1" customWidth="1"/>
    <col min="1678" max="1678" width="14.1796875" bestFit="1" customWidth="1"/>
    <col min="1679" max="1679" width="9.54296875" bestFit="1" customWidth="1"/>
    <col min="1680" max="1680" width="14.1796875" bestFit="1" customWidth="1"/>
    <col min="1681" max="1681" width="9.54296875" bestFit="1" customWidth="1"/>
    <col min="1682" max="1682" width="14.1796875" bestFit="1" customWidth="1"/>
    <col min="1683" max="1683" width="9.54296875" bestFit="1" customWidth="1"/>
    <col min="1684" max="1684" width="14.1796875" bestFit="1" customWidth="1"/>
    <col min="1685" max="1685" width="10.08984375" bestFit="1" customWidth="1"/>
    <col min="1686" max="1686" width="14.1796875" bestFit="1" customWidth="1"/>
    <col min="1687" max="1687" width="9.54296875" bestFit="1" customWidth="1"/>
    <col min="1688" max="1688" width="14.1796875" bestFit="1" customWidth="1"/>
    <col min="1689" max="1689" width="9.54296875" bestFit="1" customWidth="1"/>
    <col min="1690" max="1690" width="14.1796875" bestFit="1" customWidth="1"/>
    <col min="1691" max="1691" width="9.54296875" bestFit="1" customWidth="1"/>
    <col min="1692" max="1692" width="14.1796875" bestFit="1" customWidth="1"/>
    <col min="1693" max="1693" width="9.54296875" bestFit="1" customWidth="1"/>
    <col min="1694" max="1694" width="14.1796875" bestFit="1" customWidth="1"/>
    <col min="1695" max="1695" width="9.54296875" bestFit="1" customWidth="1"/>
    <col min="1696" max="1696" width="14.1796875" bestFit="1" customWidth="1"/>
    <col min="1697" max="1697" width="9.54296875" bestFit="1" customWidth="1"/>
    <col min="1698" max="1698" width="14.1796875" bestFit="1" customWidth="1"/>
    <col min="1699" max="1699" width="9.54296875" bestFit="1" customWidth="1"/>
    <col min="1700" max="1700" width="14.1796875" bestFit="1" customWidth="1"/>
    <col min="1701" max="1701" width="9.54296875" bestFit="1" customWidth="1"/>
    <col min="1702" max="1702" width="14.1796875" bestFit="1" customWidth="1"/>
    <col min="1703" max="1703" width="10.08984375" bestFit="1" customWidth="1"/>
    <col min="1704" max="1704" width="14.1796875" bestFit="1" customWidth="1"/>
    <col min="1705" max="1705" width="9.54296875" bestFit="1" customWidth="1"/>
    <col min="1706" max="1706" width="14.1796875" bestFit="1" customWidth="1"/>
    <col min="1707" max="1707" width="9.54296875" bestFit="1" customWidth="1"/>
    <col min="1708" max="1708" width="14.1796875" bestFit="1" customWidth="1"/>
    <col min="1709" max="1709" width="9.54296875" bestFit="1" customWidth="1"/>
    <col min="1710" max="1710" width="14.1796875" bestFit="1" customWidth="1"/>
    <col min="1711" max="1711" width="9.54296875" bestFit="1" customWidth="1"/>
    <col min="1712" max="1712" width="14.1796875" bestFit="1" customWidth="1"/>
    <col min="1713" max="1713" width="9.54296875" bestFit="1" customWidth="1"/>
    <col min="1714" max="1714" width="14.1796875" bestFit="1" customWidth="1"/>
    <col min="1715" max="1715" width="9.54296875" bestFit="1" customWidth="1"/>
    <col min="1716" max="1716" width="14.1796875" bestFit="1" customWidth="1"/>
    <col min="1717" max="1717" width="9.54296875" bestFit="1" customWidth="1"/>
    <col min="1718" max="1718" width="14.1796875" bestFit="1" customWidth="1"/>
    <col min="1719" max="1719" width="9.54296875" bestFit="1" customWidth="1"/>
    <col min="1720" max="1720" width="14.1796875" bestFit="1" customWidth="1"/>
    <col min="1721" max="1721" width="9.54296875" bestFit="1" customWidth="1"/>
    <col min="1722" max="1722" width="14.1796875" bestFit="1" customWidth="1"/>
    <col min="1723" max="1723" width="9.54296875" bestFit="1" customWidth="1"/>
    <col min="1724" max="1724" width="14.1796875" bestFit="1" customWidth="1"/>
    <col min="1725" max="1725" width="9.54296875" bestFit="1" customWidth="1"/>
    <col min="1726" max="1726" width="14.1796875" bestFit="1" customWidth="1"/>
    <col min="1727" max="1727" width="9.54296875" bestFit="1" customWidth="1"/>
    <col min="1728" max="1728" width="14.1796875" bestFit="1" customWidth="1"/>
    <col min="1729" max="1729" width="9.54296875" bestFit="1" customWidth="1"/>
    <col min="1730" max="1730" width="14.1796875" bestFit="1" customWidth="1"/>
    <col min="1731" max="1731" width="9.54296875" bestFit="1" customWidth="1"/>
    <col min="1732" max="1732" width="14.1796875" bestFit="1" customWidth="1"/>
    <col min="1733" max="1733" width="9.54296875" bestFit="1" customWidth="1"/>
    <col min="1734" max="1734" width="14.1796875" bestFit="1" customWidth="1"/>
    <col min="1735" max="1735" width="9.54296875" bestFit="1" customWidth="1"/>
    <col min="1736" max="1736" width="14.1796875" bestFit="1" customWidth="1"/>
    <col min="1737" max="1737" width="9.54296875" bestFit="1" customWidth="1"/>
    <col min="1738" max="1738" width="14.1796875" bestFit="1" customWidth="1"/>
    <col min="1739" max="1739" width="9.54296875" bestFit="1" customWidth="1"/>
    <col min="1740" max="1740" width="14.1796875" bestFit="1" customWidth="1"/>
    <col min="1741" max="1741" width="9.54296875" bestFit="1" customWidth="1"/>
    <col min="1742" max="1742" width="14.1796875" bestFit="1" customWidth="1"/>
    <col min="1743" max="1743" width="9.54296875" bestFit="1" customWidth="1"/>
    <col min="1744" max="1744" width="14.1796875" bestFit="1" customWidth="1"/>
    <col min="1745" max="1745" width="9.54296875" bestFit="1" customWidth="1"/>
    <col min="1746" max="1746" width="14.1796875" bestFit="1" customWidth="1"/>
    <col min="1747" max="1747" width="9.54296875" bestFit="1" customWidth="1"/>
    <col min="1748" max="1748" width="14.1796875" bestFit="1" customWidth="1"/>
    <col min="1749" max="1749" width="9.54296875" bestFit="1" customWidth="1"/>
    <col min="1750" max="1750" width="14.1796875" bestFit="1" customWidth="1"/>
    <col min="1751" max="1751" width="9.54296875" bestFit="1" customWidth="1"/>
    <col min="1752" max="1752" width="14.1796875" bestFit="1" customWidth="1"/>
    <col min="1753" max="1753" width="9.54296875" bestFit="1" customWidth="1"/>
    <col min="1754" max="1754" width="14.1796875" bestFit="1" customWidth="1"/>
    <col min="1755" max="1755" width="9.54296875" bestFit="1" customWidth="1"/>
    <col min="1756" max="1756" width="14.1796875" bestFit="1" customWidth="1"/>
    <col min="1757" max="1757" width="10.08984375" bestFit="1" customWidth="1"/>
    <col min="1758" max="1758" width="14.1796875" bestFit="1" customWidth="1"/>
    <col min="1759" max="1759" width="10.08984375" bestFit="1" customWidth="1"/>
    <col min="1760" max="1760" width="14.1796875" bestFit="1" customWidth="1"/>
    <col min="1761" max="1761" width="9.54296875" bestFit="1" customWidth="1"/>
    <col min="1762" max="1762" width="14.1796875" bestFit="1" customWidth="1"/>
    <col min="1763" max="1763" width="9.54296875" bestFit="1" customWidth="1"/>
    <col min="1764" max="1764" width="14.1796875" bestFit="1" customWidth="1"/>
    <col min="1765" max="1765" width="9.54296875" bestFit="1" customWidth="1"/>
    <col min="1766" max="1766" width="14.1796875" bestFit="1" customWidth="1"/>
    <col min="1767" max="1767" width="9.54296875" bestFit="1" customWidth="1"/>
    <col min="1768" max="1768" width="14.1796875" bestFit="1" customWidth="1"/>
    <col min="1769" max="1769" width="9.54296875" bestFit="1" customWidth="1"/>
    <col min="1770" max="1770" width="14.1796875" bestFit="1" customWidth="1"/>
    <col min="1771" max="1771" width="9.54296875" bestFit="1" customWidth="1"/>
    <col min="1772" max="1772" width="14.1796875" bestFit="1" customWidth="1"/>
    <col min="1773" max="1773" width="9.54296875" bestFit="1" customWidth="1"/>
    <col min="1774" max="1774" width="14.1796875" bestFit="1" customWidth="1"/>
    <col min="1775" max="1775" width="9.54296875" bestFit="1" customWidth="1"/>
    <col min="1776" max="1776" width="14.1796875" bestFit="1" customWidth="1"/>
    <col min="1777" max="1777" width="9.54296875" bestFit="1" customWidth="1"/>
    <col min="1778" max="1778" width="14.1796875" bestFit="1" customWidth="1"/>
    <col min="1779" max="1779" width="9.54296875" bestFit="1" customWidth="1"/>
    <col min="1780" max="1780" width="14.1796875" bestFit="1" customWidth="1"/>
    <col min="1781" max="1781" width="9.54296875" bestFit="1" customWidth="1"/>
    <col min="1782" max="1782" width="14.1796875" bestFit="1" customWidth="1"/>
    <col min="1783" max="1783" width="9.54296875" bestFit="1" customWidth="1"/>
    <col min="1784" max="1784" width="14.1796875" bestFit="1" customWidth="1"/>
    <col min="1785" max="1785" width="9.54296875" bestFit="1" customWidth="1"/>
    <col min="1786" max="1786" width="14.1796875" bestFit="1" customWidth="1"/>
    <col min="1787" max="1787" width="9.54296875" bestFit="1" customWidth="1"/>
    <col min="1788" max="1788" width="14.1796875" bestFit="1" customWidth="1"/>
    <col min="1789" max="1789" width="9.54296875" bestFit="1" customWidth="1"/>
    <col min="1790" max="1790" width="14.1796875" bestFit="1" customWidth="1"/>
    <col min="1791" max="1791" width="9.54296875" bestFit="1" customWidth="1"/>
    <col min="1792" max="1792" width="14.1796875" bestFit="1" customWidth="1"/>
    <col min="1793" max="1793" width="9.54296875" bestFit="1" customWidth="1"/>
    <col min="1794" max="1794" width="14.1796875" bestFit="1" customWidth="1"/>
    <col min="1795" max="1795" width="9.54296875" bestFit="1" customWidth="1"/>
    <col min="1796" max="1796" width="14.1796875" bestFit="1" customWidth="1"/>
    <col min="1797" max="1797" width="9.54296875" bestFit="1" customWidth="1"/>
    <col min="1798" max="1798" width="14.1796875" bestFit="1" customWidth="1"/>
    <col min="1799" max="1799" width="10.08984375" bestFit="1" customWidth="1"/>
    <col min="1800" max="1800" width="14.1796875" bestFit="1" customWidth="1"/>
    <col min="1801" max="1801" width="9.54296875" bestFit="1" customWidth="1"/>
    <col min="1802" max="1802" width="14.1796875" bestFit="1" customWidth="1"/>
    <col min="1803" max="1803" width="9.54296875" bestFit="1" customWidth="1"/>
    <col min="1804" max="1804" width="14.1796875" bestFit="1" customWidth="1"/>
    <col min="1805" max="1805" width="9.54296875" bestFit="1" customWidth="1"/>
    <col min="1806" max="1806" width="14.1796875" bestFit="1" customWidth="1"/>
    <col min="1807" max="1807" width="10.08984375" bestFit="1" customWidth="1"/>
    <col min="1808" max="1808" width="14.1796875" bestFit="1" customWidth="1"/>
    <col min="1809" max="1809" width="9.54296875" bestFit="1" customWidth="1"/>
    <col min="1810" max="1810" width="14.1796875" bestFit="1" customWidth="1"/>
    <col min="1811" max="1811" width="9.54296875" bestFit="1" customWidth="1"/>
    <col min="1812" max="1812" width="14.1796875" bestFit="1" customWidth="1"/>
    <col min="1813" max="1813" width="10.08984375" bestFit="1" customWidth="1"/>
    <col min="1814" max="1814" width="14.1796875" bestFit="1" customWidth="1"/>
    <col min="1815" max="1815" width="9.54296875" bestFit="1" customWidth="1"/>
    <col min="1816" max="1816" width="14.1796875" bestFit="1" customWidth="1"/>
    <col min="1817" max="1817" width="9.54296875" bestFit="1" customWidth="1"/>
    <col min="1818" max="1818" width="14.1796875" bestFit="1" customWidth="1"/>
    <col min="1819" max="1819" width="9.54296875" bestFit="1" customWidth="1"/>
    <col min="1820" max="1820" width="14.1796875" bestFit="1" customWidth="1"/>
    <col min="1821" max="1821" width="9.54296875" bestFit="1" customWidth="1"/>
    <col min="1822" max="1822" width="14.1796875" bestFit="1" customWidth="1"/>
    <col min="1823" max="1823" width="9.54296875" bestFit="1" customWidth="1"/>
    <col min="1824" max="1824" width="14.1796875" bestFit="1" customWidth="1"/>
    <col min="1825" max="1825" width="9.54296875" bestFit="1" customWidth="1"/>
    <col min="1826" max="1826" width="14.1796875" bestFit="1" customWidth="1"/>
    <col min="1827" max="1827" width="9.54296875" bestFit="1" customWidth="1"/>
    <col min="1828" max="1828" width="14.1796875" bestFit="1" customWidth="1"/>
    <col min="1829" max="1829" width="9.54296875" bestFit="1" customWidth="1"/>
    <col min="1830" max="1830" width="14.1796875" bestFit="1" customWidth="1"/>
    <col min="1831" max="1831" width="9.54296875" bestFit="1" customWidth="1"/>
    <col min="1832" max="1832" width="14.1796875" bestFit="1" customWidth="1"/>
    <col min="1833" max="1833" width="9.54296875" bestFit="1" customWidth="1"/>
    <col min="1834" max="1834" width="14.1796875" bestFit="1" customWidth="1"/>
    <col min="1835" max="1835" width="9.54296875" bestFit="1" customWidth="1"/>
    <col min="1836" max="1836" width="14.1796875" bestFit="1" customWidth="1"/>
    <col min="1837" max="1837" width="9.54296875" bestFit="1" customWidth="1"/>
    <col min="1838" max="1838" width="14.1796875" bestFit="1" customWidth="1"/>
    <col min="1839" max="1839" width="9.54296875" bestFit="1" customWidth="1"/>
    <col min="1840" max="1840" width="14.1796875" bestFit="1" customWidth="1"/>
    <col min="1841" max="1841" width="9.54296875" bestFit="1" customWidth="1"/>
    <col min="1842" max="1842" width="14.1796875" bestFit="1" customWidth="1"/>
    <col min="1843" max="1843" width="9.54296875" bestFit="1" customWidth="1"/>
    <col min="1844" max="1844" width="14.1796875" bestFit="1" customWidth="1"/>
    <col min="1845" max="1845" width="9.54296875" bestFit="1" customWidth="1"/>
    <col min="1846" max="1846" width="14.1796875" bestFit="1" customWidth="1"/>
    <col min="1847" max="1847" width="9.54296875" bestFit="1" customWidth="1"/>
    <col min="1848" max="1848" width="14.1796875" bestFit="1" customWidth="1"/>
    <col min="1849" max="1849" width="9.54296875" bestFit="1" customWidth="1"/>
    <col min="1850" max="1850" width="14.1796875" bestFit="1" customWidth="1"/>
    <col min="1851" max="1851" width="9.54296875" bestFit="1" customWidth="1"/>
    <col min="1852" max="1852" width="14.1796875" bestFit="1" customWidth="1"/>
    <col min="1853" max="1853" width="9.54296875" bestFit="1" customWidth="1"/>
    <col min="1854" max="1854" width="14.1796875" bestFit="1" customWidth="1"/>
    <col min="1855" max="1855" width="9.54296875" bestFit="1" customWidth="1"/>
    <col min="1856" max="1856" width="14.1796875" bestFit="1" customWidth="1"/>
    <col min="1857" max="1857" width="9.54296875" bestFit="1" customWidth="1"/>
    <col min="1858" max="1858" width="14.1796875" bestFit="1" customWidth="1"/>
    <col min="1859" max="1859" width="9.54296875" bestFit="1" customWidth="1"/>
    <col min="1860" max="1860" width="14.1796875" bestFit="1" customWidth="1"/>
    <col min="1861" max="1861" width="9.54296875" bestFit="1" customWidth="1"/>
    <col min="1862" max="1862" width="14.1796875" bestFit="1" customWidth="1"/>
    <col min="1863" max="1863" width="9.54296875" bestFit="1" customWidth="1"/>
    <col min="1864" max="1864" width="14.1796875" bestFit="1" customWidth="1"/>
    <col min="1865" max="1865" width="10.08984375" bestFit="1" customWidth="1"/>
    <col min="1866" max="1866" width="14.1796875" bestFit="1" customWidth="1"/>
    <col min="1867" max="1867" width="9.54296875" bestFit="1" customWidth="1"/>
    <col min="1868" max="1868" width="14.1796875" bestFit="1" customWidth="1"/>
    <col min="1869" max="1869" width="9.54296875" bestFit="1" customWidth="1"/>
    <col min="1870" max="1870" width="14.1796875" bestFit="1" customWidth="1"/>
    <col min="1871" max="1871" width="9.54296875" bestFit="1" customWidth="1"/>
    <col min="1872" max="1872" width="14.1796875" bestFit="1" customWidth="1"/>
    <col min="1873" max="1873" width="9.54296875" bestFit="1" customWidth="1"/>
    <col min="1874" max="1874" width="14.1796875" bestFit="1" customWidth="1"/>
    <col min="1875" max="1875" width="9.54296875" bestFit="1" customWidth="1"/>
    <col min="1876" max="1876" width="14.1796875" bestFit="1" customWidth="1"/>
    <col min="1877" max="1877" width="9.54296875" bestFit="1" customWidth="1"/>
    <col min="1878" max="1878" width="14.1796875" bestFit="1" customWidth="1"/>
    <col min="1879" max="1879" width="10.08984375" bestFit="1" customWidth="1"/>
    <col min="1880" max="1880" width="14.1796875" bestFit="1" customWidth="1"/>
    <col min="1881" max="1881" width="9.54296875" bestFit="1" customWidth="1"/>
    <col min="1882" max="1882" width="14.1796875" bestFit="1" customWidth="1"/>
    <col min="1883" max="1883" width="9.54296875" bestFit="1" customWidth="1"/>
    <col min="1884" max="1884" width="14.1796875" bestFit="1" customWidth="1"/>
    <col min="1885" max="1885" width="9.54296875" bestFit="1" customWidth="1"/>
    <col min="1886" max="1886" width="14.1796875" bestFit="1" customWidth="1"/>
    <col min="1887" max="1887" width="9.54296875" bestFit="1" customWidth="1"/>
    <col min="1888" max="1888" width="14.1796875" bestFit="1" customWidth="1"/>
    <col min="1889" max="1889" width="9.54296875" bestFit="1" customWidth="1"/>
    <col min="1890" max="1890" width="14.1796875" bestFit="1" customWidth="1"/>
    <col min="1891" max="1891" width="9.54296875" bestFit="1" customWidth="1"/>
    <col min="1892" max="1892" width="14.1796875" bestFit="1" customWidth="1"/>
    <col min="1893" max="1893" width="9.54296875" bestFit="1" customWidth="1"/>
    <col min="1894" max="1894" width="14.1796875" bestFit="1" customWidth="1"/>
    <col min="1895" max="1895" width="9.54296875" bestFit="1" customWidth="1"/>
    <col min="1896" max="1896" width="14.1796875" bestFit="1" customWidth="1"/>
    <col min="1897" max="1897" width="9.54296875" bestFit="1" customWidth="1"/>
    <col min="1898" max="1898" width="14.1796875" bestFit="1" customWidth="1"/>
    <col min="1899" max="1899" width="9.54296875" bestFit="1" customWidth="1"/>
    <col min="1900" max="1900" width="14.1796875" bestFit="1" customWidth="1"/>
    <col min="1901" max="1901" width="9.54296875" bestFit="1" customWidth="1"/>
    <col min="1902" max="1902" width="14.1796875" bestFit="1" customWidth="1"/>
    <col min="1903" max="1903" width="9.54296875" bestFit="1" customWidth="1"/>
    <col min="1904" max="1904" width="14.1796875" bestFit="1" customWidth="1"/>
    <col min="1905" max="1905" width="9.54296875" bestFit="1" customWidth="1"/>
    <col min="1906" max="1906" width="14.1796875" bestFit="1" customWidth="1"/>
    <col min="1907" max="1907" width="9.54296875" bestFit="1" customWidth="1"/>
    <col min="1908" max="1908" width="14.1796875" bestFit="1" customWidth="1"/>
    <col min="1909" max="1909" width="9.54296875" bestFit="1" customWidth="1"/>
    <col min="1910" max="1910" width="14.1796875" bestFit="1" customWidth="1"/>
    <col min="1911" max="1911" width="9.54296875" bestFit="1" customWidth="1"/>
    <col min="1912" max="1912" width="14.1796875" bestFit="1" customWidth="1"/>
    <col min="1913" max="1913" width="9.54296875" bestFit="1" customWidth="1"/>
    <col min="1914" max="1914" width="14.1796875" bestFit="1" customWidth="1"/>
    <col min="1915" max="1915" width="9.54296875" bestFit="1" customWidth="1"/>
    <col min="1916" max="1916" width="14.1796875" bestFit="1" customWidth="1"/>
    <col min="1917" max="1917" width="10.08984375" bestFit="1" customWidth="1"/>
    <col min="1918" max="1918" width="14.1796875" bestFit="1" customWidth="1"/>
    <col min="1919" max="1919" width="9.54296875" bestFit="1" customWidth="1"/>
    <col min="1920" max="1920" width="14.1796875" bestFit="1" customWidth="1"/>
    <col min="1921" max="1921" width="9.54296875" bestFit="1" customWidth="1"/>
    <col min="1922" max="1922" width="14.1796875" bestFit="1" customWidth="1"/>
    <col min="1923" max="1923" width="9.54296875" bestFit="1" customWidth="1"/>
    <col min="1924" max="1924" width="14.1796875" bestFit="1" customWidth="1"/>
    <col min="1925" max="1925" width="9.54296875" bestFit="1" customWidth="1"/>
    <col min="1926" max="1926" width="14.1796875" bestFit="1" customWidth="1"/>
    <col min="1927" max="1927" width="9.54296875" bestFit="1" customWidth="1"/>
    <col min="1928" max="1928" width="14.1796875" bestFit="1" customWidth="1"/>
    <col min="1929" max="1929" width="9.54296875" bestFit="1" customWidth="1"/>
    <col min="1930" max="1930" width="14.1796875" bestFit="1" customWidth="1"/>
    <col min="1931" max="1931" width="9.54296875" bestFit="1" customWidth="1"/>
    <col min="1932" max="1932" width="14.1796875" bestFit="1" customWidth="1"/>
    <col min="1933" max="1933" width="9.54296875" bestFit="1" customWidth="1"/>
    <col min="1934" max="1934" width="14.1796875" bestFit="1" customWidth="1"/>
    <col min="1935" max="1935" width="9.54296875" bestFit="1" customWidth="1"/>
    <col min="1936" max="1936" width="14.1796875" bestFit="1" customWidth="1"/>
    <col min="1937" max="1937" width="9.54296875" bestFit="1" customWidth="1"/>
    <col min="1938" max="1938" width="14.1796875" bestFit="1" customWidth="1"/>
    <col min="1939" max="1939" width="9.54296875" bestFit="1" customWidth="1"/>
    <col min="1940" max="1940" width="14.1796875" bestFit="1" customWidth="1"/>
    <col min="1941" max="1941" width="9.54296875" bestFit="1" customWidth="1"/>
    <col min="1942" max="1942" width="14.1796875" bestFit="1" customWidth="1"/>
    <col min="1943" max="1943" width="9.54296875" bestFit="1" customWidth="1"/>
    <col min="1944" max="1944" width="14.1796875" bestFit="1" customWidth="1"/>
    <col min="1945" max="1945" width="9.54296875" bestFit="1" customWidth="1"/>
    <col min="1946" max="1946" width="14.1796875" bestFit="1" customWidth="1"/>
    <col min="1947" max="1947" width="9.54296875" bestFit="1" customWidth="1"/>
    <col min="1948" max="1948" width="14.1796875" bestFit="1" customWidth="1"/>
    <col min="1949" max="1949" width="9.54296875" bestFit="1" customWidth="1"/>
    <col min="1950" max="1950" width="14.1796875" bestFit="1" customWidth="1"/>
    <col min="1951" max="1951" width="9.54296875" bestFit="1" customWidth="1"/>
    <col min="1952" max="1952" width="14.1796875" bestFit="1" customWidth="1"/>
    <col min="1953" max="1953" width="9.54296875" bestFit="1" customWidth="1"/>
    <col min="1954" max="1954" width="14.1796875" bestFit="1" customWidth="1"/>
    <col min="1955" max="1955" width="9.54296875" bestFit="1" customWidth="1"/>
    <col min="1956" max="1956" width="14.1796875" bestFit="1" customWidth="1"/>
    <col min="1957" max="1957" width="9.54296875" bestFit="1" customWidth="1"/>
    <col min="1958" max="1958" width="14.1796875" bestFit="1" customWidth="1"/>
    <col min="1959" max="1959" width="9.54296875" bestFit="1" customWidth="1"/>
    <col min="1960" max="1960" width="14.1796875" bestFit="1" customWidth="1"/>
    <col min="1961" max="1961" width="9.54296875" bestFit="1" customWidth="1"/>
    <col min="1962" max="1962" width="14.1796875" bestFit="1" customWidth="1"/>
    <col min="1963" max="1963" width="9.54296875" bestFit="1" customWidth="1"/>
    <col min="1964" max="1964" width="14.1796875" bestFit="1" customWidth="1"/>
    <col min="1965" max="1965" width="9.54296875" bestFit="1" customWidth="1"/>
    <col min="1966" max="1966" width="14.1796875" bestFit="1" customWidth="1"/>
    <col min="1967" max="1967" width="9.54296875" bestFit="1" customWidth="1"/>
    <col min="1968" max="1968" width="14.1796875" bestFit="1" customWidth="1"/>
    <col min="1969" max="1969" width="9.54296875" bestFit="1" customWidth="1"/>
    <col min="1970" max="1970" width="14.1796875" bestFit="1" customWidth="1"/>
    <col min="1971" max="1971" width="9.54296875" bestFit="1" customWidth="1"/>
    <col min="1972" max="1972" width="14.1796875" bestFit="1" customWidth="1"/>
    <col min="1973" max="1973" width="9.54296875" bestFit="1" customWidth="1"/>
    <col min="1974" max="1974" width="14.1796875" bestFit="1" customWidth="1"/>
    <col min="1975" max="1975" width="9.54296875" bestFit="1" customWidth="1"/>
    <col min="1976" max="1976" width="14.1796875" bestFit="1" customWidth="1"/>
    <col min="1977" max="1977" width="10.08984375" bestFit="1" customWidth="1"/>
    <col min="1978" max="1978" width="14.1796875" bestFit="1" customWidth="1"/>
    <col min="1979" max="1979" width="9.54296875" bestFit="1" customWidth="1"/>
    <col min="1980" max="1980" width="14.1796875" bestFit="1" customWidth="1"/>
    <col min="1981" max="1981" width="9.54296875" bestFit="1" customWidth="1"/>
    <col min="1982" max="1982" width="14.1796875" bestFit="1" customWidth="1"/>
    <col min="1983" max="1983" width="9.54296875" bestFit="1" customWidth="1"/>
    <col min="1984" max="1984" width="14.1796875" bestFit="1" customWidth="1"/>
    <col min="1985" max="1985" width="9.54296875" bestFit="1" customWidth="1"/>
    <col min="1986" max="1986" width="14.1796875" bestFit="1" customWidth="1"/>
    <col min="1987" max="1987" width="9.54296875" bestFit="1" customWidth="1"/>
    <col min="1988" max="1988" width="14.1796875" bestFit="1" customWidth="1"/>
    <col min="1989" max="1989" width="9.54296875" bestFit="1" customWidth="1"/>
    <col min="1990" max="1990" width="14.1796875" bestFit="1" customWidth="1"/>
    <col min="1991" max="1991" width="9.54296875" bestFit="1" customWidth="1"/>
    <col min="1992" max="1992" width="14.1796875" bestFit="1" customWidth="1"/>
    <col min="1993" max="1993" width="9.54296875" bestFit="1" customWidth="1"/>
    <col min="1994" max="1994" width="14.1796875" bestFit="1" customWidth="1"/>
    <col min="1995" max="1995" width="9.54296875" bestFit="1" customWidth="1"/>
    <col min="1996" max="1996" width="14.1796875" bestFit="1" customWidth="1"/>
    <col min="1997" max="1997" width="9.54296875" bestFit="1" customWidth="1"/>
    <col min="1998" max="1998" width="14.1796875" bestFit="1" customWidth="1"/>
    <col min="1999" max="1999" width="9.54296875" bestFit="1" customWidth="1"/>
    <col min="2000" max="2000" width="14.1796875" bestFit="1" customWidth="1"/>
    <col min="2001" max="2001" width="9.54296875" bestFit="1" customWidth="1"/>
    <col min="2002" max="2002" width="14.1796875" bestFit="1" customWidth="1"/>
    <col min="2003" max="2003" width="9.54296875" bestFit="1" customWidth="1"/>
    <col min="2004" max="2004" width="14.1796875" bestFit="1" customWidth="1"/>
    <col min="2005" max="2005" width="9.54296875" bestFit="1" customWidth="1"/>
    <col min="2006" max="2006" width="14.1796875" bestFit="1" customWidth="1"/>
    <col min="2007" max="2007" width="9.54296875" bestFit="1" customWidth="1"/>
    <col min="2008" max="2008" width="14.1796875" bestFit="1" customWidth="1"/>
    <col min="2009" max="2009" width="9.54296875" bestFit="1" customWidth="1"/>
    <col min="2010" max="2010" width="14.1796875" bestFit="1" customWidth="1"/>
    <col min="2011" max="2011" width="9.54296875" bestFit="1" customWidth="1"/>
    <col min="2012" max="2012" width="14.1796875" bestFit="1" customWidth="1"/>
    <col min="2013" max="2013" width="9.54296875" bestFit="1" customWidth="1"/>
    <col min="2014" max="2014" width="14.1796875" bestFit="1" customWidth="1"/>
    <col min="2015" max="2015" width="9.54296875" bestFit="1" customWidth="1"/>
    <col min="2016" max="2016" width="14.1796875" bestFit="1" customWidth="1"/>
    <col min="2017" max="2017" width="9.54296875" bestFit="1" customWidth="1"/>
    <col min="2018" max="2018" width="14.1796875" bestFit="1" customWidth="1"/>
    <col min="2019" max="2019" width="9.54296875" bestFit="1" customWidth="1"/>
    <col min="2020" max="2020" width="14.1796875" bestFit="1" customWidth="1"/>
    <col min="2021" max="2021" width="9.54296875" bestFit="1" customWidth="1"/>
    <col min="2022" max="2022" width="14.1796875" bestFit="1" customWidth="1"/>
    <col min="2023" max="2023" width="9.54296875" bestFit="1" customWidth="1"/>
    <col min="2024" max="2024" width="14.1796875" bestFit="1" customWidth="1"/>
    <col min="2025" max="2025" width="9.54296875" bestFit="1" customWidth="1"/>
    <col min="2026" max="2026" width="14.1796875" bestFit="1" customWidth="1"/>
    <col min="2027" max="2027" width="9.54296875" bestFit="1" customWidth="1"/>
    <col min="2028" max="2028" width="14.1796875" bestFit="1" customWidth="1"/>
    <col min="2029" max="2029" width="10.7265625" bestFit="1" customWidth="1"/>
  </cols>
  <sheetData>
    <row r="1" spans="1:43" x14ac:dyDescent="0.35">
      <c r="A1" s="8" t="s">
        <v>6</v>
      </c>
      <c r="B1" s="8" t="s">
        <v>5</v>
      </c>
      <c r="C1" t="s">
        <v>1995</v>
      </c>
      <c r="T1" s="8" t="s">
        <v>11</v>
      </c>
      <c r="U1" t="s">
        <v>52</v>
      </c>
      <c r="V1" s="8" t="s">
        <v>11</v>
      </c>
      <c r="W1" t="s">
        <v>33</v>
      </c>
      <c r="X1" s="8" t="s">
        <v>11</v>
      </c>
      <c r="Y1" t="s">
        <v>19</v>
      </c>
      <c r="AA1" s="8" t="s">
        <v>1983</v>
      </c>
      <c r="AB1" t="s">
        <v>2006</v>
      </c>
      <c r="AC1" t="s">
        <v>2007</v>
      </c>
      <c r="AE1" t="s">
        <v>2008</v>
      </c>
      <c r="AG1" s="8" t="s">
        <v>1983</v>
      </c>
      <c r="AH1" t="s">
        <v>2009</v>
      </c>
    </row>
    <row r="2" spans="1:43" x14ac:dyDescent="0.35">
      <c r="A2" t="s">
        <v>24</v>
      </c>
      <c r="B2" t="s">
        <v>17</v>
      </c>
      <c r="C2" s="9">
        <v>207</v>
      </c>
      <c r="G2" t="s">
        <v>2001</v>
      </c>
      <c r="H2" t="s">
        <v>2002</v>
      </c>
      <c r="J2" t="s">
        <v>2003</v>
      </c>
      <c r="K2" t="s">
        <v>2004</v>
      </c>
      <c r="M2" s="15" t="s">
        <v>2005</v>
      </c>
      <c r="AA2" s="7">
        <v>25</v>
      </c>
      <c r="AB2" s="9">
        <v>25</v>
      </c>
      <c r="AC2" s="9">
        <v>65</v>
      </c>
      <c r="AE2" s="10">
        <v>8.8659999999999975E-2</v>
      </c>
      <c r="AG2" s="7" t="s">
        <v>40</v>
      </c>
      <c r="AH2" s="9">
        <v>121</v>
      </c>
    </row>
    <row r="3" spans="1:43" x14ac:dyDescent="0.35">
      <c r="B3" t="s">
        <v>28</v>
      </c>
      <c r="C3" s="9">
        <v>197</v>
      </c>
      <c r="F3" s="8"/>
      <c r="G3" s="11">
        <v>42468</v>
      </c>
      <c r="H3" s="13">
        <v>44485</v>
      </c>
      <c r="J3" t="str">
        <f>TEXT(G3,"yyyy")</f>
        <v>2016</v>
      </c>
      <c r="K3" t="str">
        <f>TEXT(H3,"yyyy")</f>
        <v>2021</v>
      </c>
      <c r="L3">
        <f>K3-J3</f>
        <v>5</v>
      </c>
      <c r="M3" s="15">
        <f>AVERAGE(L:L)</f>
        <v>4.8705882352941172</v>
      </c>
      <c r="P3" s="8" t="s">
        <v>1983</v>
      </c>
      <c r="Q3" t="s">
        <v>1985</v>
      </c>
      <c r="T3" t="s">
        <v>1987</v>
      </c>
      <c r="V3" t="s">
        <v>1987</v>
      </c>
      <c r="X3" t="s">
        <v>1987</v>
      </c>
      <c r="AA3" s="7">
        <v>26</v>
      </c>
      <c r="AG3" s="7" t="s">
        <v>61</v>
      </c>
      <c r="AH3" s="9">
        <v>110</v>
      </c>
      <c r="AJ3" s="8" t="s">
        <v>13</v>
      </c>
      <c r="AK3" s="8" t="s">
        <v>10</v>
      </c>
      <c r="AM3" s="8" t="s">
        <v>1983</v>
      </c>
      <c r="AN3" t="s">
        <v>1995</v>
      </c>
      <c r="AP3" s="8" t="s">
        <v>1983</v>
      </c>
      <c r="AQ3" t="s">
        <v>2000</v>
      </c>
    </row>
    <row r="4" spans="1:43" x14ac:dyDescent="0.35">
      <c r="A4" t="s">
        <v>1996</v>
      </c>
      <c r="C4" s="9">
        <v>404</v>
      </c>
      <c r="F4" s="7"/>
      <c r="G4" s="11">
        <v>43967</v>
      </c>
      <c r="H4" s="13">
        <v>44336</v>
      </c>
      <c r="J4" t="str">
        <f t="shared" ref="J4:J67" si="0">TEXT(G4,"yyyy")</f>
        <v>2020</v>
      </c>
      <c r="K4" t="str">
        <f t="shared" ref="K4:K67" si="1">TEXT(H4,"yyyy")</f>
        <v>2021</v>
      </c>
      <c r="L4">
        <f t="shared" ref="L4:L67" si="2">K4-J4</f>
        <v>1</v>
      </c>
      <c r="P4" s="7" t="s">
        <v>65</v>
      </c>
      <c r="Q4" s="9">
        <v>123146.94791666667</v>
      </c>
      <c r="T4" s="9">
        <v>139</v>
      </c>
      <c r="V4" s="9">
        <v>218</v>
      </c>
      <c r="X4" s="9">
        <v>643</v>
      </c>
      <c r="AA4" s="7">
        <v>27</v>
      </c>
      <c r="AG4" s="7" t="s">
        <v>14</v>
      </c>
      <c r="AH4" s="9">
        <v>105</v>
      </c>
      <c r="AJ4" t="s">
        <v>21</v>
      </c>
      <c r="AM4" s="7" t="s">
        <v>27</v>
      </c>
      <c r="AN4" s="9">
        <v>241</v>
      </c>
      <c r="AP4" s="7" t="s">
        <v>1988</v>
      </c>
      <c r="AQ4" s="9">
        <v>47</v>
      </c>
    </row>
    <row r="5" spans="1:43" x14ac:dyDescent="0.35">
      <c r="A5" t="s">
        <v>47</v>
      </c>
      <c r="B5" t="s">
        <v>17</v>
      </c>
      <c r="C5" s="9">
        <v>37</v>
      </c>
      <c r="F5" s="7"/>
      <c r="G5" s="11">
        <v>43043</v>
      </c>
      <c r="H5" s="13">
        <v>43899</v>
      </c>
      <c r="J5" t="str">
        <f t="shared" si="0"/>
        <v>2017</v>
      </c>
      <c r="K5" t="str">
        <f t="shared" si="1"/>
        <v>2020</v>
      </c>
      <c r="L5">
        <f t="shared" si="2"/>
        <v>3</v>
      </c>
      <c r="P5" s="7" t="s">
        <v>31</v>
      </c>
      <c r="Q5" s="9">
        <v>109035.20886075949</v>
      </c>
      <c r="AA5" s="7">
        <v>28</v>
      </c>
      <c r="AG5" s="7" t="s">
        <v>62</v>
      </c>
      <c r="AH5" s="9">
        <v>98</v>
      </c>
      <c r="AJ5" s="1">
        <v>34686</v>
      </c>
      <c r="AK5" s="3">
        <v>0</v>
      </c>
      <c r="AM5" s="7" t="s">
        <v>31</v>
      </c>
      <c r="AN5" s="9">
        <v>158</v>
      </c>
      <c r="AP5" s="7" t="s">
        <v>1989</v>
      </c>
      <c r="AQ5" s="9">
        <v>52</v>
      </c>
    </row>
    <row r="6" spans="1:43" x14ac:dyDescent="0.35">
      <c r="B6" t="s">
        <v>28</v>
      </c>
      <c r="C6" s="9">
        <v>37</v>
      </c>
      <c r="F6" s="7"/>
      <c r="G6" s="11">
        <v>42884</v>
      </c>
      <c r="H6" s="13">
        <v>42932</v>
      </c>
      <c r="J6" t="str">
        <f t="shared" si="0"/>
        <v>2017</v>
      </c>
      <c r="K6" t="str">
        <f t="shared" si="1"/>
        <v>2017</v>
      </c>
      <c r="L6">
        <f t="shared" si="2"/>
        <v>0</v>
      </c>
      <c r="P6" s="7" t="s">
        <v>15</v>
      </c>
      <c r="Q6" s="9">
        <v>122802.89166666666</v>
      </c>
      <c r="AA6" s="7">
        <v>29</v>
      </c>
      <c r="AG6" s="7" t="s">
        <v>42</v>
      </c>
      <c r="AH6" s="9">
        <v>70</v>
      </c>
      <c r="AJ6" t="s">
        <v>2082</v>
      </c>
      <c r="AM6" s="7" t="s">
        <v>50</v>
      </c>
      <c r="AN6" s="9">
        <v>140</v>
      </c>
      <c r="AP6" s="7" t="s">
        <v>1990</v>
      </c>
      <c r="AQ6" s="9">
        <v>70</v>
      </c>
    </row>
    <row r="7" spans="1:43" x14ac:dyDescent="0.35">
      <c r="A7" t="s">
        <v>1997</v>
      </c>
      <c r="C7" s="9">
        <v>74</v>
      </c>
      <c r="F7" s="7"/>
      <c r="G7" s="11">
        <v>43467</v>
      </c>
      <c r="H7" s="13">
        <v>44020</v>
      </c>
      <c r="J7" t="str">
        <f t="shared" si="0"/>
        <v>2019</v>
      </c>
      <c r="K7" t="str">
        <f t="shared" si="1"/>
        <v>2020</v>
      </c>
      <c r="L7">
        <f t="shared" si="2"/>
        <v>1</v>
      </c>
      <c r="P7" s="7" t="s">
        <v>23</v>
      </c>
      <c r="Q7" s="9">
        <v>118058.44</v>
      </c>
      <c r="AA7" s="7">
        <v>30</v>
      </c>
      <c r="AG7" s="7" t="s">
        <v>64</v>
      </c>
      <c r="AH7" s="9">
        <v>53</v>
      </c>
      <c r="AJ7" s="1">
        <v>35413</v>
      </c>
      <c r="AK7" s="3">
        <v>0</v>
      </c>
      <c r="AM7" s="7" t="s">
        <v>23</v>
      </c>
      <c r="AN7" s="9">
        <v>125</v>
      </c>
      <c r="AP7" s="7" t="s">
        <v>1991</v>
      </c>
      <c r="AQ7" s="9">
        <v>68</v>
      </c>
    </row>
    <row r="8" spans="1:43" x14ac:dyDescent="0.35">
      <c r="A8" t="s">
        <v>18</v>
      </c>
      <c r="B8" t="s">
        <v>17</v>
      </c>
      <c r="C8" s="9">
        <v>140</v>
      </c>
      <c r="F8" s="7"/>
      <c r="G8" s="11">
        <v>39800</v>
      </c>
      <c r="H8" s="13">
        <v>44371</v>
      </c>
      <c r="J8" t="str">
        <f t="shared" si="0"/>
        <v>2008</v>
      </c>
      <c r="K8" t="str">
        <f t="shared" si="1"/>
        <v>2021</v>
      </c>
      <c r="L8">
        <f t="shared" si="2"/>
        <v>13</v>
      </c>
      <c r="P8" s="7" t="s">
        <v>27</v>
      </c>
      <c r="Q8" s="9">
        <v>97790.452282157683</v>
      </c>
      <c r="AA8" s="7">
        <v>31</v>
      </c>
      <c r="AG8" s="7" t="s">
        <v>68</v>
      </c>
      <c r="AH8" s="9">
        <v>51</v>
      </c>
      <c r="AJ8" t="s">
        <v>2083</v>
      </c>
      <c r="AM8" s="7" t="s">
        <v>15</v>
      </c>
      <c r="AN8" s="9">
        <v>120</v>
      </c>
      <c r="AP8" s="7" t="s">
        <v>1992</v>
      </c>
      <c r="AQ8" s="9">
        <v>68</v>
      </c>
    </row>
    <row r="9" spans="1:43" x14ac:dyDescent="0.35">
      <c r="B9" t="s">
        <v>28</v>
      </c>
      <c r="C9" s="9">
        <v>131</v>
      </c>
      <c r="F9" s="7"/>
      <c r="G9" s="11">
        <v>40109</v>
      </c>
      <c r="H9" s="13">
        <v>41661</v>
      </c>
      <c r="J9" t="str">
        <f t="shared" si="0"/>
        <v>2009</v>
      </c>
      <c r="K9" t="str">
        <f t="shared" si="1"/>
        <v>2014</v>
      </c>
      <c r="L9">
        <f t="shared" si="2"/>
        <v>5</v>
      </c>
      <c r="P9" s="7" t="s">
        <v>43</v>
      </c>
      <c r="Q9" s="9">
        <v>129663.03333333334</v>
      </c>
      <c r="AA9" s="7">
        <v>32</v>
      </c>
      <c r="AG9" s="7" t="s">
        <v>129</v>
      </c>
      <c r="AH9" s="9">
        <v>21</v>
      </c>
      <c r="AJ9" s="1">
        <v>36079</v>
      </c>
      <c r="AK9" s="3">
        <v>0</v>
      </c>
      <c r="AM9" s="7" t="s">
        <v>43</v>
      </c>
      <c r="AN9" s="9">
        <v>120</v>
      </c>
      <c r="AP9" s="7" t="s">
        <v>1993</v>
      </c>
      <c r="AQ9" s="9">
        <v>66</v>
      </c>
    </row>
    <row r="10" spans="1:43" x14ac:dyDescent="0.35">
      <c r="A10" t="s">
        <v>1998</v>
      </c>
      <c r="C10" s="9">
        <v>271</v>
      </c>
      <c r="F10" s="7"/>
      <c r="G10" s="11">
        <v>37399</v>
      </c>
      <c r="H10" s="13">
        <v>44465</v>
      </c>
      <c r="J10" t="str">
        <f t="shared" si="0"/>
        <v>2002</v>
      </c>
      <c r="K10" t="str">
        <f t="shared" si="1"/>
        <v>2021</v>
      </c>
      <c r="L10">
        <f t="shared" si="2"/>
        <v>19</v>
      </c>
      <c r="P10" s="7" t="s">
        <v>50</v>
      </c>
      <c r="Q10" s="9">
        <v>111049.85714285714</v>
      </c>
      <c r="AA10" s="7">
        <v>33</v>
      </c>
      <c r="AG10" s="7" t="s">
        <v>94</v>
      </c>
      <c r="AH10" s="9">
        <v>21</v>
      </c>
      <c r="AJ10" t="s">
        <v>2084</v>
      </c>
      <c r="AM10" s="7" t="s">
        <v>65</v>
      </c>
      <c r="AN10" s="9">
        <v>96</v>
      </c>
      <c r="AP10" s="7" t="s">
        <v>1994</v>
      </c>
      <c r="AQ10" s="9">
        <v>86</v>
      </c>
    </row>
    <row r="11" spans="1:43" x14ac:dyDescent="0.35">
      <c r="A11" t="s">
        <v>51</v>
      </c>
      <c r="B11" t="s">
        <v>17</v>
      </c>
      <c r="C11" s="9">
        <v>134</v>
      </c>
      <c r="F11" s="7"/>
      <c r="G11" s="11">
        <v>40535</v>
      </c>
      <c r="H11" s="13">
        <v>41725</v>
      </c>
      <c r="J11" t="str">
        <f t="shared" si="0"/>
        <v>2010</v>
      </c>
      <c r="K11" t="str">
        <f t="shared" si="1"/>
        <v>2014</v>
      </c>
      <c r="L11">
        <f t="shared" si="2"/>
        <v>4</v>
      </c>
      <c r="P11" s="7" t="s">
        <v>1984</v>
      </c>
      <c r="Q11" s="9">
        <v>113217.36500000001</v>
      </c>
      <c r="AA11" s="7">
        <v>34</v>
      </c>
      <c r="AG11" s="7" t="s">
        <v>56</v>
      </c>
      <c r="AH11" s="9">
        <v>21</v>
      </c>
      <c r="AJ11" s="1">
        <v>37623</v>
      </c>
      <c r="AK11" s="3">
        <v>0</v>
      </c>
      <c r="AM11" s="7" t="s">
        <v>1984</v>
      </c>
      <c r="AN11" s="9">
        <v>1000</v>
      </c>
      <c r="AP11" s="7" t="s">
        <v>1984</v>
      </c>
      <c r="AQ11" s="9">
        <v>457</v>
      </c>
    </row>
    <row r="12" spans="1:43" x14ac:dyDescent="0.35">
      <c r="B12" t="s">
        <v>28</v>
      </c>
      <c r="C12" s="9">
        <v>117</v>
      </c>
      <c r="F12" s="7"/>
      <c r="G12" s="11">
        <v>42877</v>
      </c>
      <c r="H12" s="13">
        <v>43016</v>
      </c>
      <c r="J12" t="str">
        <f t="shared" si="0"/>
        <v>2017</v>
      </c>
      <c r="K12" t="str">
        <f t="shared" si="1"/>
        <v>2017</v>
      </c>
      <c r="L12">
        <f t="shared" si="2"/>
        <v>0</v>
      </c>
      <c r="AA12" s="7">
        <v>35</v>
      </c>
      <c r="AG12" s="7" t="s">
        <v>30</v>
      </c>
      <c r="AH12" s="9">
        <v>20</v>
      </c>
      <c r="AJ12" t="s">
        <v>2059</v>
      </c>
    </row>
    <row r="13" spans="1:43" x14ac:dyDescent="0.35">
      <c r="A13" t="s">
        <v>1999</v>
      </c>
      <c r="C13" s="9">
        <v>251</v>
      </c>
      <c r="F13" s="7"/>
      <c r="G13" s="11">
        <v>42512</v>
      </c>
      <c r="H13" s="13">
        <v>44186</v>
      </c>
      <c r="J13" t="str">
        <f t="shared" si="0"/>
        <v>2016</v>
      </c>
      <c r="K13" t="str">
        <f t="shared" si="1"/>
        <v>2020</v>
      </c>
      <c r="L13">
        <f t="shared" si="2"/>
        <v>4</v>
      </c>
      <c r="AA13" s="7">
        <v>36</v>
      </c>
      <c r="AG13" s="7" t="s">
        <v>97</v>
      </c>
      <c r="AH13" s="9">
        <v>20</v>
      </c>
      <c r="AJ13" s="1">
        <v>38122</v>
      </c>
      <c r="AK13" s="3">
        <v>0.09</v>
      </c>
    </row>
    <row r="14" spans="1:43" x14ac:dyDescent="0.35">
      <c r="A14" t="s">
        <v>1984</v>
      </c>
      <c r="C14" s="9">
        <v>1000</v>
      </c>
      <c r="F14" s="7"/>
      <c r="G14" s="11">
        <v>43368</v>
      </c>
      <c r="H14" s="13">
        <v>43821</v>
      </c>
      <c r="J14" t="str">
        <f t="shared" si="0"/>
        <v>2018</v>
      </c>
      <c r="K14" t="str">
        <f t="shared" si="1"/>
        <v>2019</v>
      </c>
      <c r="L14">
        <f t="shared" si="2"/>
        <v>1</v>
      </c>
      <c r="AA14" s="7">
        <v>37</v>
      </c>
      <c r="AG14" s="7" t="s">
        <v>86</v>
      </c>
      <c r="AH14" s="9">
        <v>19</v>
      </c>
      <c r="AJ14" t="s">
        <v>2075</v>
      </c>
    </row>
    <row r="15" spans="1:43" x14ac:dyDescent="0.35">
      <c r="F15" s="7"/>
      <c r="G15" s="11">
        <v>39177</v>
      </c>
      <c r="H15" s="13">
        <v>43385</v>
      </c>
      <c r="J15" t="str">
        <f t="shared" si="0"/>
        <v>2007</v>
      </c>
      <c r="K15" t="str">
        <f t="shared" si="1"/>
        <v>2018</v>
      </c>
      <c r="L15">
        <f t="shared" si="2"/>
        <v>11</v>
      </c>
      <c r="AA15" s="7">
        <v>38</v>
      </c>
      <c r="AG15" s="7" t="s">
        <v>83</v>
      </c>
      <c r="AH15" s="9">
        <v>19</v>
      </c>
      <c r="AJ15" s="1">
        <v>38131</v>
      </c>
      <c r="AK15" s="3">
        <v>0.17</v>
      </c>
    </row>
    <row r="16" spans="1:43" x14ac:dyDescent="0.35">
      <c r="F16" s="7"/>
      <c r="G16" s="11">
        <v>41695</v>
      </c>
      <c r="H16" s="13">
        <v>44317</v>
      </c>
      <c r="J16" t="str">
        <f t="shared" si="0"/>
        <v>2014</v>
      </c>
      <c r="K16" t="str">
        <f t="shared" si="1"/>
        <v>2021</v>
      </c>
      <c r="L16">
        <f t="shared" si="2"/>
        <v>7</v>
      </c>
      <c r="AA16" s="7">
        <v>39</v>
      </c>
      <c r="AG16" s="7" t="s">
        <v>26</v>
      </c>
      <c r="AH16" s="9">
        <v>18</v>
      </c>
      <c r="AJ16" t="s">
        <v>2076</v>
      </c>
    </row>
    <row r="17" spans="6:37" x14ac:dyDescent="0.35">
      <c r="F17" s="7"/>
      <c r="G17" s="11">
        <v>34567</v>
      </c>
      <c r="H17" s="13">
        <v>41621</v>
      </c>
      <c r="J17" t="str">
        <f t="shared" si="0"/>
        <v>1994</v>
      </c>
      <c r="K17" t="str">
        <f t="shared" si="1"/>
        <v>2013</v>
      </c>
      <c r="L17">
        <f t="shared" si="2"/>
        <v>19</v>
      </c>
      <c r="AA17" s="7">
        <v>40</v>
      </c>
      <c r="AG17" s="7" t="s">
        <v>71</v>
      </c>
      <c r="AH17" s="9">
        <v>18</v>
      </c>
      <c r="AJ17" s="1">
        <v>38318</v>
      </c>
      <c r="AK17" s="3">
        <v>0</v>
      </c>
    </row>
    <row r="18" spans="6:37" x14ac:dyDescent="0.35">
      <c r="F18" s="7"/>
      <c r="G18" s="11">
        <v>42634</v>
      </c>
      <c r="H18" s="13">
        <v>43003</v>
      </c>
      <c r="J18" t="str">
        <f t="shared" si="0"/>
        <v>2016</v>
      </c>
      <c r="K18" t="str">
        <f t="shared" si="1"/>
        <v>2017</v>
      </c>
      <c r="L18">
        <f t="shared" si="2"/>
        <v>1</v>
      </c>
      <c r="AA18" s="7">
        <v>41</v>
      </c>
      <c r="AG18" s="7" t="s">
        <v>55</v>
      </c>
      <c r="AH18" s="9">
        <v>17</v>
      </c>
      <c r="AJ18" t="s">
        <v>2061</v>
      </c>
    </row>
    <row r="19" spans="6:37" x14ac:dyDescent="0.35">
      <c r="F19" s="7"/>
      <c r="G19" s="11">
        <v>36993</v>
      </c>
      <c r="H19" s="13">
        <v>40193</v>
      </c>
      <c r="J19" t="str">
        <f t="shared" si="0"/>
        <v>2001</v>
      </c>
      <c r="K19" t="str">
        <f t="shared" si="1"/>
        <v>2010</v>
      </c>
      <c r="L19">
        <f t="shared" si="2"/>
        <v>9</v>
      </c>
      <c r="AA19" s="7">
        <v>42</v>
      </c>
      <c r="AG19" s="7" t="s">
        <v>77</v>
      </c>
      <c r="AH19" s="9">
        <v>17</v>
      </c>
      <c r="AJ19" s="1">
        <v>38456</v>
      </c>
      <c r="AK19" s="3">
        <v>0</v>
      </c>
    </row>
    <row r="20" spans="6:37" x14ac:dyDescent="0.35">
      <c r="F20" s="7"/>
      <c r="G20" s="11">
        <v>41085</v>
      </c>
      <c r="H20" s="13">
        <v>41430</v>
      </c>
      <c r="J20" t="str">
        <f t="shared" si="0"/>
        <v>2012</v>
      </c>
      <c r="K20" t="str">
        <f t="shared" si="1"/>
        <v>2013</v>
      </c>
      <c r="L20">
        <f t="shared" si="2"/>
        <v>1</v>
      </c>
      <c r="AA20" s="7">
        <v>43</v>
      </c>
      <c r="AG20" s="7" t="s">
        <v>22</v>
      </c>
      <c r="AH20" s="9">
        <v>16</v>
      </c>
      <c r="AJ20" t="s">
        <v>2078</v>
      </c>
    </row>
    <row r="21" spans="6:37" x14ac:dyDescent="0.35">
      <c r="F21" s="7"/>
      <c r="G21" s="11">
        <v>41315</v>
      </c>
      <c r="H21" s="13">
        <v>44029</v>
      </c>
      <c r="J21" t="str">
        <f t="shared" si="0"/>
        <v>2013</v>
      </c>
      <c r="K21" t="str">
        <f t="shared" si="1"/>
        <v>2020</v>
      </c>
      <c r="L21">
        <f t="shared" si="2"/>
        <v>7</v>
      </c>
      <c r="AA21" s="7">
        <v>44</v>
      </c>
      <c r="AG21" s="7" t="s">
        <v>38</v>
      </c>
      <c r="AH21" s="9">
        <v>15</v>
      </c>
      <c r="AJ21" s="1">
        <v>38829</v>
      </c>
      <c r="AK21" s="3">
        <v>0</v>
      </c>
    </row>
    <row r="22" spans="6:37" x14ac:dyDescent="0.35">
      <c r="F22" s="7"/>
      <c r="G22" s="11">
        <v>44069</v>
      </c>
      <c r="H22" s="13">
        <v>44099</v>
      </c>
      <c r="J22" t="str">
        <f t="shared" si="0"/>
        <v>2020</v>
      </c>
      <c r="K22" t="str">
        <f t="shared" si="1"/>
        <v>2020</v>
      </c>
      <c r="L22">
        <f t="shared" si="2"/>
        <v>0</v>
      </c>
      <c r="AA22" s="7">
        <v>45</v>
      </c>
      <c r="AG22" s="7" t="s">
        <v>98</v>
      </c>
      <c r="AH22" s="9">
        <v>15</v>
      </c>
      <c r="AJ22" t="s">
        <v>2062</v>
      </c>
    </row>
    <row r="23" spans="6:37" x14ac:dyDescent="0.35">
      <c r="F23" s="7"/>
      <c r="G23" s="11">
        <v>38219</v>
      </c>
      <c r="H23" s="13">
        <v>39616</v>
      </c>
      <c r="J23" t="str">
        <f t="shared" si="0"/>
        <v>2004</v>
      </c>
      <c r="K23" t="str">
        <f t="shared" si="1"/>
        <v>2008</v>
      </c>
      <c r="L23">
        <f t="shared" si="2"/>
        <v>4</v>
      </c>
      <c r="AA23" s="7">
        <v>46</v>
      </c>
      <c r="AG23" s="7" t="s">
        <v>76</v>
      </c>
      <c r="AH23" s="9">
        <v>15</v>
      </c>
      <c r="AJ23" s="1">
        <v>39180</v>
      </c>
      <c r="AK23" s="3">
        <v>0</v>
      </c>
    </row>
    <row r="24" spans="6:37" x14ac:dyDescent="0.35">
      <c r="F24" s="7"/>
      <c r="G24" s="11">
        <v>44251</v>
      </c>
      <c r="H24" s="13">
        <v>44510</v>
      </c>
      <c r="J24" t="str">
        <f t="shared" si="0"/>
        <v>2021</v>
      </c>
      <c r="K24" t="str">
        <f t="shared" si="1"/>
        <v>2021</v>
      </c>
      <c r="L24">
        <f t="shared" si="2"/>
        <v>0</v>
      </c>
      <c r="AA24" s="7">
        <v>47</v>
      </c>
      <c r="AG24" s="7" t="s">
        <v>84</v>
      </c>
      <c r="AH24" s="9">
        <v>15</v>
      </c>
      <c r="AJ24" t="s">
        <v>2063</v>
      </c>
    </row>
    <row r="25" spans="6:37" x14ac:dyDescent="0.35">
      <c r="F25" s="7"/>
      <c r="G25" s="11">
        <v>40418</v>
      </c>
      <c r="H25" s="13">
        <v>44107</v>
      </c>
      <c r="J25" t="str">
        <f t="shared" si="0"/>
        <v>2010</v>
      </c>
      <c r="K25" t="str">
        <f t="shared" si="1"/>
        <v>2020</v>
      </c>
      <c r="L25">
        <f t="shared" si="2"/>
        <v>10</v>
      </c>
      <c r="AA25" s="7">
        <v>48</v>
      </c>
      <c r="AG25" s="7" t="s">
        <v>88</v>
      </c>
      <c r="AH25" s="9">
        <v>15</v>
      </c>
      <c r="AJ25" s="1">
        <v>39310</v>
      </c>
      <c r="AK25" s="3">
        <v>0.13</v>
      </c>
    </row>
    <row r="26" spans="6:37" x14ac:dyDescent="0.35">
      <c r="F26" s="7"/>
      <c r="G26" s="11">
        <v>43844</v>
      </c>
      <c r="H26" s="13">
        <v>44404</v>
      </c>
      <c r="J26" t="str">
        <f t="shared" si="0"/>
        <v>2020</v>
      </c>
      <c r="K26" t="str">
        <f t="shared" si="1"/>
        <v>2021</v>
      </c>
      <c r="L26">
        <f t="shared" si="2"/>
        <v>1</v>
      </c>
      <c r="AA26" s="7">
        <v>49</v>
      </c>
      <c r="AG26" s="7" t="s">
        <v>58</v>
      </c>
      <c r="AH26" s="9">
        <v>12</v>
      </c>
      <c r="AJ26" t="s">
        <v>2070</v>
      </c>
    </row>
    <row r="27" spans="6:37" x14ac:dyDescent="0.35">
      <c r="F27" s="7"/>
      <c r="G27" s="11">
        <v>34915</v>
      </c>
      <c r="H27" s="13">
        <v>38456</v>
      </c>
      <c r="J27" t="str">
        <f t="shared" si="0"/>
        <v>1995</v>
      </c>
      <c r="K27" t="str">
        <f t="shared" si="1"/>
        <v>2005</v>
      </c>
      <c r="L27">
        <f t="shared" si="2"/>
        <v>10</v>
      </c>
      <c r="AA27" s="7">
        <v>50</v>
      </c>
      <c r="AG27" s="7" t="s">
        <v>69</v>
      </c>
      <c r="AH27" s="9">
        <v>12</v>
      </c>
      <c r="AJ27" s="1">
        <v>39598</v>
      </c>
      <c r="AK27" s="3">
        <v>0.24</v>
      </c>
    </row>
    <row r="28" spans="6:37" x14ac:dyDescent="0.35">
      <c r="F28" s="7"/>
      <c r="G28" s="11">
        <v>42785</v>
      </c>
      <c r="H28" s="13">
        <v>43945</v>
      </c>
      <c r="J28" t="str">
        <f t="shared" si="0"/>
        <v>2017</v>
      </c>
      <c r="K28" t="str">
        <f t="shared" si="1"/>
        <v>2020</v>
      </c>
      <c r="L28">
        <f t="shared" si="2"/>
        <v>3</v>
      </c>
      <c r="AA28" s="7">
        <v>51</v>
      </c>
      <c r="AG28" s="7" t="s">
        <v>91</v>
      </c>
      <c r="AH28" s="9">
        <v>12</v>
      </c>
      <c r="AJ28" t="s">
        <v>2044</v>
      </c>
    </row>
    <row r="29" spans="6:37" x14ac:dyDescent="0.35">
      <c r="F29" s="7"/>
      <c r="G29" s="11">
        <v>34592</v>
      </c>
      <c r="H29" s="13">
        <v>42646</v>
      </c>
      <c r="J29" t="str">
        <f t="shared" si="0"/>
        <v>1994</v>
      </c>
      <c r="K29" t="str">
        <f t="shared" si="1"/>
        <v>2016</v>
      </c>
      <c r="L29">
        <f t="shared" si="2"/>
        <v>22</v>
      </c>
      <c r="AA29" s="7">
        <v>52</v>
      </c>
      <c r="AG29" s="7" t="s">
        <v>73</v>
      </c>
      <c r="AH29" s="9">
        <v>11</v>
      </c>
      <c r="AJ29" s="1">
        <v>39616</v>
      </c>
      <c r="AK29" s="3">
        <v>0</v>
      </c>
    </row>
    <row r="30" spans="6:37" x14ac:dyDescent="0.35">
      <c r="F30" s="7"/>
      <c r="G30" s="11">
        <v>35548</v>
      </c>
      <c r="H30" s="13">
        <v>36079</v>
      </c>
      <c r="J30" t="str">
        <f t="shared" si="0"/>
        <v>1997</v>
      </c>
      <c r="K30" t="str">
        <f t="shared" si="1"/>
        <v>1998</v>
      </c>
      <c r="L30">
        <f t="shared" si="2"/>
        <v>1</v>
      </c>
      <c r="AA30" s="7">
        <v>53</v>
      </c>
      <c r="AG30" s="7" t="s">
        <v>82</v>
      </c>
      <c r="AH30" s="9">
        <v>10</v>
      </c>
      <c r="AJ30" t="s">
        <v>2045</v>
      </c>
    </row>
    <row r="31" spans="6:37" x14ac:dyDescent="0.35">
      <c r="F31" s="7"/>
      <c r="G31" s="11">
        <v>37271</v>
      </c>
      <c r="H31" s="13">
        <v>37623</v>
      </c>
      <c r="J31" t="str">
        <f t="shared" si="0"/>
        <v>2002</v>
      </c>
      <c r="K31" t="str">
        <f t="shared" si="1"/>
        <v>2003</v>
      </c>
      <c r="L31">
        <f t="shared" si="2"/>
        <v>1</v>
      </c>
      <c r="AA31" s="7">
        <v>54</v>
      </c>
      <c r="AG31" s="7" t="s">
        <v>89</v>
      </c>
      <c r="AH31" s="9">
        <v>10</v>
      </c>
      <c r="AJ31" s="1">
        <v>40153</v>
      </c>
      <c r="AK31" s="3">
        <v>0</v>
      </c>
    </row>
    <row r="32" spans="6:37" x14ac:dyDescent="0.35">
      <c r="F32" s="7"/>
      <c r="G32" s="11">
        <v>38835</v>
      </c>
      <c r="H32" s="13">
        <v>39310</v>
      </c>
      <c r="J32" t="str">
        <f t="shared" si="0"/>
        <v>2006</v>
      </c>
      <c r="K32" t="str">
        <f t="shared" si="1"/>
        <v>2007</v>
      </c>
      <c r="L32">
        <f t="shared" si="2"/>
        <v>1</v>
      </c>
      <c r="AA32" s="7">
        <v>55</v>
      </c>
      <c r="AG32" s="7" t="s">
        <v>49</v>
      </c>
      <c r="AH32" s="9">
        <v>9</v>
      </c>
      <c r="AJ32" t="s">
        <v>2053</v>
      </c>
    </row>
    <row r="33" spans="6:37" x14ac:dyDescent="0.35">
      <c r="F33" s="7"/>
      <c r="G33" s="11">
        <v>39734</v>
      </c>
      <c r="H33" s="13">
        <v>43810</v>
      </c>
      <c r="J33" t="str">
        <f t="shared" si="0"/>
        <v>2008</v>
      </c>
      <c r="K33" t="str">
        <f t="shared" si="1"/>
        <v>2019</v>
      </c>
      <c r="L33">
        <f t="shared" si="2"/>
        <v>11</v>
      </c>
      <c r="AA33" s="7">
        <v>56</v>
      </c>
      <c r="AG33" s="7" t="s">
        <v>59</v>
      </c>
      <c r="AH33" s="9">
        <v>7</v>
      </c>
      <c r="AJ33" s="1">
        <v>40193</v>
      </c>
      <c r="AK33" s="3">
        <v>0.15</v>
      </c>
    </row>
    <row r="34" spans="6:37" x14ac:dyDescent="0.35">
      <c r="F34" s="7"/>
      <c r="G34" s="11">
        <v>41404</v>
      </c>
      <c r="H34" s="13">
        <v>43681</v>
      </c>
      <c r="J34" t="str">
        <f t="shared" si="0"/>
        <v>2013</v>
      </c>
      <c r="K34" t="str">
        <f t="shared" si="1"/>
        <v>2019</v>
      </c>
      <c r="L34">
        <f t="shared" si="2"/>
        <v>6</v>
      </c>
      <c r="AA34" s="7">
        <v>57</v>
      </c>
      <c r="AG34" s="7" t="s">
        <v>35</v>
      </c>
      <c r="AH34" s="9">
        <v>7</v>
      </c>
      <c r="AJ34" t="s">
        <v>2054</v>
      </c>
    </row>
    <row r="35" spans="6:37" x14ac:dyDescent="0.35">
      <c r="G35" s="11">
        <v>37014</v>
      </c>
      <c r="H35" s="13">
        <v>40903</v>
      </c>
      <c r="J35" t="str">
        <f t="shared" si="0"/>
        <v>2001</v>
      </c>
      <c r="K35" t="str">
        <f t="shared" si="1"/>
        <v>2011</v>
      </c>
      <c r="L35">
        <f t="shared" si="2"/>
        <v>10</v>
      </c>
      <c r="AA35" s="7">
        <v>58</v>
      </c>
      <c r="AG35" s="7" t="s">
        <v>1984</v>
      </c>
      <c r="AH35" s="9">
        <v>1000</v>
      </c>
      <c r="AJ35" s="1">
        <v>40903</v>
      </c>
      <c r="AK35" s="3">
        <v>0.12</v>
      </c>
    </row>
    <row r="36" spans="6:37" x14ac:dyDescent="0.35">
      <c r="G36" s="11">
        <v>38777</v>
      </c>
      <c r="H36" s="13">
        <v>42224</v>
      </c>
      <c r="J36" t="str">
        <f t="shared" si="0"/>
        <v>2006</v>
      </c>
      <c r="K36" t="str">
        <f t="shared" si="1"/>
        <v>2015</v>
      </c>
      <c r="L36">
        <f t="shared" si="2"/>
        <v>9</v>
      </c>
      <c r="AA36" s="7">
        <v>59</v>
      </c>
      <c r="AJ36" t="s">
        <v>2055</v>
      </c>
    </row>
    <row r="37" spans="6:37" x14ac:dyDescent="0.35">
      <c r="G37" s="11">
        <v>40596</v>
      </c>
      <c r="H37" s="13">
        <v>44024</v>
      </c>
      <c r="J37" t="str">
        <f t="shared" si="0"/>
        <v>2011</v>
      </c>
      <c r="K37" t="str">
        <f t="shared" si="1"/>
        <v>2020</v>
      </c>
      <c r="L37">
        <f t="shared" si="2"/>
        <v>9</v>
      </c>
      <c r="AA37" s="7">
        <v>60</v>
      </c>
      <c r="AJ37" s="1">
        <v>41430</v>
      </c>
      <c r="AK37" s="3">
        <v>0</v>
      </c>
    </row>
    <row r="38" spans="6:37" x14ac:dyDescent="0.35">
      <c r="G38" s="11">
        <v>35913</v>
      </c>
      <c r="H38" s="13">
        <v>38122</v>
      </c>
      <c r="J38" t="str">
        <f t="shared" si="0"/>
        <v>1998</v>
      </c>
      <c r="K38" t="str">
        <f t="shared" si="1"/>
        <v>2004</v>
      </c>
      <c r="L38">
        <f t="shared" si="2"/>
        <v>6</v>
      </c>
      <c r="AA38" s="7">
        <v>61</v>
      </c>
      <c r="AJ38" t="s">
        <v>2031</v>
      </c>
    </row>
    <row r="39" spans="6:37" x14ac:dyDescent="0.35">
      <c r="G39" s="11">
        <v>41886</v>
      </c>
      <c r="H39" s="13">
        <v>42958</v>
      </c>
      <c r="J39" t="str">
        <f t="shared" si="0"/>
        <v>2014</v>
      </c>
      <c r="K39" t="str">
        <f t="shared" si="1"/>
        <v>2017</v>
      </c>
      <c r="L39">
        <f t="shared" si="2"/>
        <v>3</v>
      </c>
      <c r="AA39" s="7">
        <v>62</v>
      </c>
      <c r="AJ39" s="1">
        <v>41621</v>
      </c>
      <c r="AK39" s="3">
        <v>0</v>
      </c>
    </row>
    <row r="40" spans="6:37" x14ac:dyDescent="0.35">
      <c r="G40" s="11">
        <v>43633</v>
      </c>
      <c r="H40" s="13">
        <v>44662</v>
      </c>
      <c r="J40" t="str">
        <f t="shared" si="0"/>
        <v>2019</v>
      </c>
      <c r="K40" t="str">
        <f t="shared" si="1"/>
        <v>2022</v>
      </c>
      <c r="L40">
        <f t="shared" si="2"/>
        <v>3</v>
      </c>
      <c r="AA40" s="7">
        <v>63</v>
      </c>
      <c r="AJ40" t="s">
        <v>2087</v>
      </c>
    </row>
    <row r="41" spans="6:37" x14ac:dyDescent="0.35">
      <c r="G41" s="11">
        <v>36303</v>
      </c>
      <c r="H41" s="13">
        <v>42338</v>
      </c>
      <c r="J41" t="str">
        <f t="shared" si="0"/>
        <v>1999</v>
      </c>
      <c r="K41" t="str">
        <f t="shared" si="1"/>
        <v>2015</v>
      </c>
      <c r="L41">
        <f t="shared" si="2"/>
        <v>16</v>
      </c>
      <c r="AA41" s="7">
        <v>64</v>
      </c>
      <c r="AJ41" s="1">
        <v>41661</v>
      </c>
      <c r="AK41" s="3">
        <v>0</v>
      </c>
    </row>
    <row r="42" spans="6:37" x14ac:dyDescent="0.35">
      <c r="G42" s="11">
        <v>43685</v>
      </c>
      <c r="H42" s="13">
        <v>44699</v>
      </c>
      <c r="J42" t="str">
        <f t="shared" si="0"/>
        <v>2019</v>
      </c>
      <c r="K42" t="str">
        <f t="shared" si="1"/>
        <v>2022</v>
      </c>
      <c r="L42">
        <f t="shared" si="2"/>
        <v>3</v>
      </c>
      <c r="AA42" s="7">
        <v>65</v>
      </c>
      <c r="AJ42" t="s">
        <v>2046</v>
      </c>
    </row>
    <row r="43" spans="6:37" x14ac:dyDescent="0.35">
      <c r="G43" s="11">
        <v>44221</v>
      </c>
      <c r="H43" s="13">
        <v>44334</v>
      </c>
      <c r="J43" t="str">
        <f t="shared" si="0"/>
        <v>2021</v>
      </c>
      <c r="K43" t="str">
        <f t="shared" si="1"/>
        <v>2021</v>
      </c>
      <c r="L43">
        <f t="shared" si="2"/>
        <v>0</v>
      </c>
      <c r="AA43" s="7" t="s">
        <v>1984</v>
      </c>
      <c r="AJ43" s="1">
        <v>41725</v>
      </c>
      <c r="AK43" s="3">
        <v>0</v>
      </c>
    </row>
    <row r="44" spans="6:37" x14ac:dyDescent="0.35">
      <c r="G44" s="11">
        <v>44454</v>
      </c>
      <c r="H44" s="13">
        <v>44661</v>
      </c>
      <c r="J44" t="str">
        <f t="shared" si="0"/>
        <v>2021</v>
      </c>
      <c r="K44" t="str">
        <f t="shared" si="1"/>
        <v>2022</v>
      </c>
      <c r="L44">
        <f t="shared" si="2"/>
        <v>1</v>
      </c>
      <c r="AJ44" t="s">
        <v>2035</v>
      </c>
    </row>
    <row r="45" spans="6:37" x14ac:dyDescent="0.35">
      <c r="G45" s="11">
        <v>43613</v>
      </c>
      <c r="H45" s="13">
        <v>44203</v>
      </c>
      <c r="J45" t="str">
        <f t="shared" si="0"/>
        <v>2019</v>
      </c>
      <c r="K45" t="str">
        <f t="shared" si="1"/>
        <v>2021</v>
      </c>
      <c r="L45">
        <f t="shared" si="2"/>
        <v>2</v>
      </c>
      <c r="AJ45" s="1">
        <v>41938</v>
      </c>
      <c r="AK45" s="3">
        <v>0</v>
      </c>
    </row>
    <row r="46" spans="6:37" x14ac:dyDescent="0.35">
      <c r="G46" s="11">
        <v>41904</v>
      </c>
      <c r="H46" s="13">
        <v>43594</v>
      </c>
      <c r="J46" t="str">
        <f t="shared" si="0"/>
        <v>2014</v>
      </c>
      <c r="K46" t="str">
        <f t="shared" si="1"/>
        <v>2019</v>
      </c>
      <c r="L46">
        <f t="shared" si="2"/>
        <v>5</v>
      </c>
      <c r="AJ46" t="s">
        <v>2077</v>
      </c>
    </row>
    <row r="47" spans="6:37" x14ac:dyDescent="0.35">
      <c r="G47" s="11">
        <v>42800</v>
      </c>
      <c r="H47" s="13">
        <v>43000</v>
      </c>
      <c r="J47" t="str">
        <f t="shared" si="0"/>
        <v>2017</v>
      </c>
      <c r="K47" t="str">
        <f t="shared" si="1"/>
        <v>2017</v>
      </c>
      <c r="L47">
        <f t="shared" si="2"/>
        <v>0</v>
      </c>
      <c r="AJ47" s="1">
        <v>41998</v>
      </c>
      <c r="AK47" s="3">
        <v>0</v>
      </c>
    </row>
    <row r="48" spans="6:37" x14ac:dyDescent="0.35">
      <c r="G48" s="11">
        <v>43990</v>
      </c>
      <c r="H48" s="13">
        <v>44229</v>
      </c>
      <c r="J48" t="str">
        <f t="shared" si="0"/>
        <v>2020</v>
      </c>
      <c r="K48" t="str">
        <f t="shared" si="1"/>
        <v>2021</v>
      </c>
      <c r="L48">
        <f t="shared" si="2"/>
        <v>1</v>
      </c>
      <c r="AJ48" t="s">
        <v>2047</v>
      </c>
    </row>
    <row r="49" spans="7:37" x14ac:dyDescent="0.35">
      <c r="G49" s="11">
        <v>40711</v>
      </c>
      <c r="H49" s="13">
        <v>42164</v>
      </c>
      <c r="J49" t="str">
        <f t="shared" si="0"/>
        <v>2011</v>
      </c>
      <c r="K49" t="str">
        <f t="shared" si="1"/>
        <v>2015</v>
      </c>
      <c r="L49">
        <f t="shared" si="2"/>
        <v>4</v>
      </c>
      <c r="AJ49" s="1">
        <v>42164</v>
      </c>
      <c r="AK49" s="3">
        <v>0</v>
      </c>
    </row>
    <row r="50" spans="7:37" x14ac:dyDescent="0.35">
      <c r="G50" s="11">
        <v>43212</v>
      </c>
      <c r="H50" s="13">
        <v>44732</v>
      </c>
      <c r="J50" t="str">
        <f t="shared" si="0"/>
        <v>2018</v>
      </c>
      <c r="K50" t="str">
        <f t="shared" si="1"/>
        <v>2022</v>
      </c>
      <c r="L50">
        <f t="shared" si="2"/>
        <v>4</v>
      </c>
      <c r="AJ50" t="s">
        <v>2092</v>
      </c>
    </row>
    <row r="51" spans="7:37" x14ac:dyDescent="0.35">
      <c r="G51" s="11">
        <v>43520</v>
      </c>
      <c r="H51" s="13">
        <v>44263</v>
      </c>
      <c r="J51" t="str">
        <f t="shared" si="0"/>
        <v>2019</v>
      </c>
      <c r="K51" t="str">
        <f t="shared" si="1"/>
        <v>2021</v>
      </c>
      <c r="L51">
        <f t="shared" si="2"/>
        <v>2</v>
      </c>
      <c r="AJ51" s="1">
        <v>42224</v>
      </c>
      <c r="AK51" s="3">
        <v>0.05</v>
      </c>
    </row>
    <row r="52" spans="7:37" x14ac:dyDescent="0.35">
      <c r="G52" s="11">
        <v>33728</v>
      </c>
      <c r="H52" s="13">
        <v>34686</v>
      </c>
      <c r="J52" t="str">
        <f t="shared" si="0"/>
        <v>1992</v>
      </c>
      <c r="K52" t="str">
        <f t="shared" si="1"/>
        <v>1994</v>
      </c>
      <c r="L52">
        <f t="shared" si="2"/>
        <v>2</v>
      </c>
      <c r="AJ52" t="s">
        <v>2048</v>
      </c>
    </row>
    <row r="53" spans="7:37" x14ac:dyDescent="0.35">
      <c r="G53" s="11">
        <v>43878</v>
      </c>
      <c r="H53" s="13">
        <v>44317</v>
      </c>
      <c r="J53" t="str">
        <f t="shared" si="0"/>
        <v>2020</v>
      </c>
      <c r="K53" t="str">
        <f t="shared" si="1"/>
        <v>2021</v>
      </c>
      <c r="L53">
        <f t="shared" si="2"/>
        <v>1</v>
      </c>
      <c r="AJ53" s="1">
        <v>42338</v>
      </c>
      <c r="AK53" s="3">
        <v>0</v>
      </c>
    </row>
    <row r="54" spans="7:37" x14ac:dyDescent="0.35">
      <c r="G54" s="11">
        <v>42291</v>
      </c>
      <c r="H54" s="13">
        <v>44491</v>
      </c>
      <c r="J54" t="str">
        <f t="shared" si="0"/>
        <v>2015</v>
      </c>
      <c r="K54" t="str">
        <f t="shared" si="1"/>
        <v>2021</v>
      </c>
      <c r="L54">
        <f t="shared" si="2"/>
        <v>6</v>
      </c>
      <c r="AJ54" t="s">
        <v>2072</v>
      </c>
    </row>
    <row r="55" spans="7:37" x14ac:dyDescent="0.35">
      <c r="G55" s="11">
        <v>43004</v>
      </c>
      <c r="H55" s="13">
        <v>43558</v>
      </c>
      <c r="J55" t="str">
        <f t="shared" si="0"/>
        <v>2017</v>
      </c>
      <c r="K55" t="str">
        <f t="shared" si="1"/>
        <v>2019</v>
      </c>
      <c r="L55">
        <f t="shared" si="2"/>
        <v>2</v>
      </c>
      <c r="AJ55" s="1">
        <v>42445</v>
      </c>
      <c r="AK55" s="3">
        <v>0.14000000000000001</v>
      </c>
    </row>
    <row r="56" spans="7:37" x14ac:dyDescent="0.35">
      <c r="G56" s="11">
        <v>43977</v>
      </c>
      <c r="H56" s="13">
        <v>44177</v>
      </c>
      <c r="J56" t="str">
        <f t="shared" si="0"/>
        <v>2020</v>
      </c>
      <c r="K56" t="str">
        <f t="shared" si="1"/>
        <v>2020</v>
      </c>
      <c r="L56">
        <f t="shared" si="2"/>
        <v>0</v>
      </c>
      <c r="AJ56" t="s">
        <v>2036</v>
      </c>
    </row>
    <row r="57" spans="7:37" x14ac:dyDescent="0.35">
      <c r="G57" s="11">
        <v>44362</v>
      </c>
      <c r="H57" s="13">
        <v>44715</v>
      </c>
      <c r="J57" t="str">
        <f t="shared" si="0"/>
        <v>2021</v>
      </c>
      <c r="K57" t="str">
        <f t="shared" si="1"/>
        <v>2022</v>
      </c>
      <c r="L57">
        <f t="shared" si="2"/>
        <v>1</v>
      </c>
      <c r="AJ57" s="1">
        <v>42646</v>
      </c>
      <c r="AK57" s="3">
        <v>0</v>
      </c>
    </row>
    <row r="58" spans="7:37" x14ac:dyDescent="0.35">
      <c r="G58" s="11">
        <v>38639</v>
      </c>
      <c r="H58" s="13">
        <v>40153</v>
      </c>
      <c r="J58" t="str">
        <f t="shared" si="0"/>
        <v>2005</v>
      </c>
      <c r="K58" t="str">
        <f t="shared" si="1"/>
        <v>2009</v>
      </c>
      <c r="L58">
        <f t="shared" si="2"/>
        <v>4</v>
      </c>
      <c r="AJ58" t="s">
        <v>2088</v>
      </c>
    </row>
    <row r="59" spans="7:37" x14ac:dyDescent="0.35">
      <c r="G59" s="11">
        <v>41697</v>
      </c>
      <c r="H59" s="13">
        <v>43091</v>
      </c>
      <c r="J59" t="str">
        <f t="shared" si="0"/>
        <v>2014</v>
      </c>
      <c r="K59" t="str">
        <f t="shared" si="1"/>
        <v>2017</v>
      </c>
      <c r="L59">
        <f t="shared" si="2"/>
        <v>3</v>
      </c>
      <c r="AJ59" s="1">
        <v>42820</v>
      </c>
      <c r="AK59" s="3">
        <v>0.33</v>
      </c>
    </row>
    <row r="60" spans="7:37" x14ac:dyDescent="0.35">
      <c r="G60" s="11">
        <v>33785</v>
      </c>
      <c r="H60" s="13">
        <v>41938</v>
      </c>
      <c r="J60" t="str">
        <f t="shared" si="0"/>
        <v>1992</v>
      </c>
      <c r="K60" t="str">
        <f t="shared" si="1"/>
        <v>2014</v>
      </c>
      <c r="L60">
        <f t="shared" si="2"/>
        <v>22</v>
      </c>
      <c r="AJ60" t="s">
        <v>2085</v>
      </c>
    </row>
    <row r="61" spans="7:37" x14ac:dyDescent="0.35">
      <c r="G61" s="11">
        <v>41032</v>
      </c>
      <c r="H61" s="13">
        <v>43229</v>
      </c>
      <c r="J61" t="str">
        <f t="shared" si="0"/>
        <v>2012</v>
      </c>
      <c r="K61" t="str">
        <f t="shared" si="1"/>
        <v>2018</v>
      </c>
      <c r="L61">
        <f t="shared" si="2"/>
        <v>6</v>
      </c>
      <c r="AJ61" s="1">
        <v>42932</v>
      </c>
      <c r="AK61" s="3">
        <v>0</v>
      </c>
    </row>
    <row r="62" spans="7:37" x14ac:dyDescent="0.35">
      <c r="G62" s="11">
        <v>42271</v>
      </c>
      <c r="H62" s="13">
        <v>44790</v>
      </c>
      <c r="J62" t="str">
        <f t="shared" si="0"/>
        <v>2015</v>
      </c>
      <c r="K62" t="str">
        <f t="shared" si="1"/>
        <v>2022</v>
      </c>
      <c r="L62">
        <f t="shared" si="2"/>
        <v>7</v>
      </c>
      <c r="AJ62" t="s">
        <v>2022</v>
      </c>
    </row>
    <row r="63" spans="7:37" x14ac:dyDescent="0.35">
      <c r="G63" s="11">
        <v>44325</v>
      </c>
      <c r="H63" s="13">
        <v>44340</v>
      </c>
      <c r="J63" t="str">
        <f t="shared" si="0"/>
        <v>2021</v>
      </c>
      <c r="K63" t="str">
        <f t="shared" si="1"/>
        <v>2021</v>
      </c>
      <c r="L63">
        <f t="shared" si="2"/>
        <v>0</v>
      </c>
      <c r="AJ63" s="1">
        <v>42958</v>
      </c>
      <c r="AK63" s="3">
        <v>0</v>
      </c>
    </row>
    <row r="64" spans="7:37" x14ac:dyDescent="0.35">
      <c r="G64" s="11">
        <v>41635</v>
      </c>
      <c r="H64" s="13">
        <v>43991</v>
      </c>
      <c r="J64" t="str">
        <f t="shared" si="0"/>
        <v>2013</v>
      </c>
      <c r="K64" t="str">
        <f t="shared" si="1"/>
        <v>2020</v>
      </c>
      <c r="L64">
        <f t="shared" si="2"/>
        <v>7</v>
      </c>
      <c r="AJ64" t="s">
        <v>2032</v>
      </c>
    </row>
    <row r="65" spans="7:37" x14ac:dyDescent="0.35">
      <c r="G65" s="11">
        <v>38987</v>
      </c>
      <c r="H65" s="13">
        <v>39180</v>
      </c>
      <c r="J65" t="str">
        <f t="shared" si="0"/>
        <v>2006</v>
      </c>
      <c r="K65" t="str">
        <f t="shared" si="1"/>
        <v>2007</v>
      </c>
      <c r="L65">
        <f t="shared" si="2"/>
        <v>1</v>
      </c>
      <c r="AJ65" s="1">
        <v>43000</v>
      </c>
      <c r="AK65" s="3">
        <v>0.15</v>
      </c>
    </row>
    <row r="66" spans="7:37" x14ac:dyDescent="0.35">
      <c r="G66" s="11">
        <v>42744</v>
      </c>
      <c r="H66" s="13">
        <v>44029</v>
      </c>
      <c r="J66" t="str">
        <f t="shared" si="0"/>
        <v>2017</v>
      </c>
      <c r="K66" t="str">
        <f t="shared" si="1"/>
        <v>2020</v>
      </c>
      <c r="L66">
        <f t="shared" si="2"/>
        <v>3</v>
      </c>
      <c r="AJ66" t="s">
        <v>2033</v>
      </c>
    </row>
    <row r="67" spans="7:37" x14ac:dyDescent="0.35">
      <c r="G67" s="11">
        <v>38560</v>
      </c>
      <c r="H67" s="13">
        <v>38829</v>
      </c>
      <c r="J67" t="str">
        <f t="shared" si="0"/>
        <v>2005</v>
      </c>
      <c r="K67" t="str">
        <f t="shared" si="1"/>
        <v>2006</v>
      </c>
      <c r="L67">
        <f t="shared" si="2"/>
        <v>1</v>
      </c>
      <c r="AJ67" s="1">
        <v>43003</v>
      </c>
      <c r="AK67" s="3">
        <v>0.32</v>
      </c>
    </row>
    <row r="68" spans="7:37" x14ac:dyDescent="0.35">
      <c r="G68" s="11">
        <v>39156</v>
      </c>
      <c r="H68" s="13">
        <v>39598</v>
      </c>
      <c r="J68" t="str">
        <f t="shared" ref="J68:J87" si="3">TEXT(G68,"yyyy")</f>
        <v>2007</v>
      </c>
      <c r="K68" t="str">
        <f t="shared" ref="K68:K87" si="4">TEXT(H68,"yyyy")</f>
        <v>2008</v>
      </c>
      <c r="L68">
        <f t="shared" ref="L68:L87" si="5">K68-J68</f>
        <v>1</v>
      </c>
      <c r="AJ68" t="s">
        <v>2023</v>
      </c>
    </row>
    <row r="69" spans="7:37" x14ac:dyDescent="0.35">
      <c r="G69" s="11">
        <v>43798</v>
      </c>
      <c r="H69" s="13">
        <v>44671</v>
      </c>
      <c r="J69" t="str">
        <f t="shared" si="3"/>
        <v>2019</v>
      </c>
      <c r="K69" t="str">
        <f t="shared" si="4"/>
        <v>2022</v>
      </c>
      <c r="L69">
        <f t="shared" si="5"/>
        <v>3</v>
      </c>
      <c r="AJ69" s="1">
        <v>43016</v>
      </c>
      <c r="AK69" s="3">
        <v>0</v>
      </c>
    </row>
    <row r="70" spans="7:37" x14ac:dyDescent="0.35">
      <c r="G70" s="11">
        <v>42318</v>
      </c>
      <c r="H70" s="13">
        <v>44306</v>
      </c>
      <c r="J70" t="str">
        <f t="shared" si="3"/>
        <v>2015</v>
      </c>
      <c r="K70" t="str">
        <f t="shared" si="4"/>
        <v>2021</v>
      </c>
      <c r="L70">
        <f t="shared" si="5"/>
        <v>6</v>
      </c>
      <c r="AJ70" t="s">
        <v>2024</v>
      </c>
    </row>
    <row r="71" spans="7:37" x14ac:dyDescent="0.35">
      <c r="G71" s="11">
        <v>40307</v>
      </c>
      <c r="H71" s="13">
        <v>41998</v>
      </c>
      <c r="J71" t="str">
        <f t="shared" si="3"/>
        <v>2010</v>
      </c>
      <c r="K71" t="str">
        <f t="shared" si="4"/>
        <v>2014</v>
      </c>
      <c r="L71">
        <f t="shared" si="5"/>
        <v>4</v>
      </c>
      <c r="AJ71" s="1">
        <v>43078</v>
      </c>
      <c r="AK71" s="3">
        <v>0.12</v>
      </c>
    </row>
    <row r="72" spans="7:37" x14ac:dyDescent="0.35">
      <c r="G72" s="11">
        <v>43157</v>
      </c>
      <c r="H72" s="13">
        <v>44386</v>
      </c>
      <c r="J72" t="str">
        <f t="shared" si="3"/>
        <v>2018</v>
      </c>
      <c r="K72" t="str">
        <f t="shared" si="4"/>
        <v>2021</v>
      </c>
      <c r="L72">
        <f t="shared" si="5"/>
        <v>3</v>
      </c>
      <c r="AJ72" t="s">
        <v>2029</v>
      </c>
    </row>
    <row r="73" spans="7:37" x14ac:dyDescent="0.35">
      <c r="G73" s="11">
        <v>42764</v>
      </c>
      <c r="H73" s="13">
        <v>43078</v>
      </c>
      <c r="J73" t="str">
        <f t="shared" si="3"/>
        <v>2017</v>
      </c>
      <c r="K73" t="str">
        <f t="shared" si="4"/>
        <v>2017</v>
      </c>
      <c r="L73">
        <f t="shared" si="5"/>
        <v>0</v>
      </c>
      <c r="AJ73" s="1">
        <v>43091</v>
      </c>
      <c r="AK73" s="3">
        <v>0</v>
      </c>
    </row>
    <row r="74" spans="7:37" x14ac:dyDescent="0.35">
      <c r="G74" s="11">
        <v>40657</v>
      </c>
      <c r="H74" s="13">
        <v>42445</v>
      </c>
      <c r="J74" t="str">
        <f t="shared" si="3"/>
        <v>2011</v>
      </c>
      <c r="K74" t="str">
        <f t="shared" si="4"/>
        <v>2016</v>
      </c>
      <c r="L74">
        <f t="shared" si="5"/>
        <v>5</v>
      </c>
      <c r="AJ74" t="s">
        <v>2071</v>
      </c>
    </row>
    <row r="75" spans="7:37" x14ac:dyDescent="0.35">
      <c r="G75" s="11">
        <v>35113</v>
      </c>
      <c r="H75" s="13">
        <v>35413</v>
      </c>
      <c r="J75" t="str">
        <f t="shared" si="3"/>
        <v>1996</v>
      </c>
      <c r="K75" t="str">
        <f t="shared" si="4"/>
        <v>1996</v>
      </c>
      <c r="L75">
        <f t="shared" si="5"/>
        <v>0</v>
      </c>
      <c r="AJ75" s="1">
        <v>43108</v>
      </c>
      <c r="AK75" s="3">
        <v>0</v>
      </c>
    </row>
    <row r="76" spans="7:37" x14ac:dyDescent="0.35">
      <c r="G76" s="11">
        <v>38995</v>
      </c>
      <c r="H76" s="13">
        <v>43608</v>
      </c>
      <c r="J76" t="str">
        <f t="shared" si="3"/>
        <v>2006</v>
      </c>
      <c r="K76" t="str">
        <f t="shared" si="4"/>
        <v>2019</v>
      </c>
      <c r="L76">
        <f t="shared" si="5"/>
        <v>13</v>
      </c>
      <c r="AJ76" t="s">
        <v>2049</v>
      </c>
    </row>
    <row r="77" spans="7:37" x14ac:dyDescent="0.35">
      <c r="G77" s="11">
        <v>43146</v>
      </c>
      <c r="H77" s="13">
        <v>44295</v>
      </c>
      <c r="J77" t="str">
        <f t="shared" si="3"/>
        <v>2018</v>
      </c>
      <c r="K77" t="str">
        <f t="shared" si="4"/>
        <v>2021</v>
      </c>
      <c r="L77">
        <f t="shared" si="5"/>
        <v>3</v>
      </c>
      <c r="AJ77" s="1">
        <v>43229</v>
      </c>
      <c r="AK77" s="3">
        <v>0</v>
      </c>
    </row>
    <row r="78" spans="7:37" x14ac:dyDescent="0.35">
      <c r="G78" s="11">
        <v>41131</v>
      </c>
      <c r="H78" s="13">
        <v>43865</v>
      </c>
      <c r="J78" t="str">
        <f t="shared" si="3"/>
        <v>2012</v>
      </c>
      <c r="K78" t="str">
        <f t="shared" si="4"/>
        <v>2020</v>
      </c>
      <c r="L78">
        <f t="shared" si="5"/>
        <v>8</v>
      </c>
      <c r="AJ78" t="s">
        <v>2064</v>
      </c>
    </row>
    <row r="79" spans="7:37" x14ac:dyDescent="0.35">
      <c r="G79" s="11">
        <v>42985</v>
      </c>
      <c r="H79" s="13">
        <v>43251</v>
      </c>
      <c r="J79" t="str">
        <f t="shared" si="3"/>
        <v>2017</v>
      </c>
      <c r="K79" t="str">
        <f t="shared" si="4"/>
        <v>2018</v>
      </c>
      <c r="L79">
        <f t="shared" si="5"/>
        <v>1</v>
      </c>
      <c r="AJ79" s="1">
        <v>43251</v>
      </c>
      <c r="AK79" s="3">
        <v>0</v>
      </c>
    </row>
    <row r="80" spans="7:37" x14ac:dyDescent="0.35">
      <c r="G80" s="11">
        <v>39960</v>
      </c>
      <c r="H80" s="13">
        <v>44422</v>
      </c>
      <c r="J80" t="str">
        <f t="shared" si="3"/>
        <v>2009</v>
      </c>
      <c r="K80" t="str">
        <f t="shared" si="4"/>
        <v>2021</v>
      </c>
      <c r="L80">
        <f t="shared" si="5"/>
        <v>12</v>
      </c>
      <c r="AJ80" t="s">
        <v>2074</v>
      </c>
    </row>
    <row r="81" spans="7:37" x14ac:dyDescent="0.35">
      <c r="G81" s="11">
        <v>43569</v>
      </c>
      <c r="H81" s="13">
        <v>44211</v>
      </c>
      <c r="J81" t="str">
        <f t="shared" si="3"/>
        <v>2019</v>
      </c>
      <c r="K81" t="str">
        <f t="shared" si="4"/>
        <v>2021</v>
      </c>
      <c r="L81">
        <f t="shared" si="5"/>
        <v>2</v>
      </c>
      <c r="AJ81" s="1">
        <v>43385</v>
      </c>
      <c r="AK81" s="3">
        <v>0</v>
      </c>
    </row>
    <row r="82" spans="7:37" x14ac:dyDescent="0.35">
      <c r="G82" s="11">
        <v>34603</v>
      </c>
      <c r="H82" s="13">
        <v>38131</v>
      </c>
      <c r="J82" t="str">
        <f t="shared" si="3"/>
        <v>1994</v>
      </c>
      <c r="K82" t="str">
        <f t="shared" si="4"/>
        <v>2004</v>
      </c>
      <c r="L82">
        <f t="shared" si="5"/>
        <v>10</v>
      </c>
      <c r="AJ82" t="s">
        <v>2079</v>
      </c>
    </row>
    <row r="83" spans="7:37" x14ac:dyDescent="0.35">
      <c r="G83" s="11">
        <v>43671</v>
      </c>
      <c r="H83" s="13">
        <v>44257</v>
      </c>
      <c r="J83" t="str">
        <f t="shared" si="3"/>
        <v>2019</v>
      </c>
      <c r="K83" t="str">
        <f t="shared" si="4"/>
        <v>2021</v>
      </c>
      <c r="L83">
        <f t="shared" si="5"/>
        <v>2</v>
      </c>
      <c r="AJ83" s="1">
        <v>43538</v>
      </c>
      <c r="AK83" s="3">
        <v>0.09</v>
      </c>
    </row>
    <row r="84" spans="7:37" x14ac:dyDescent="0.35">
      <c r="G84" s="11">
        <v>42685</v>
      </c>
      <c r="H84" s="13">
        <v>42820</v>
      </c>
      <c r="J84" t="str">
        <f t="shared" si="3"/>
        <v>2016</v>
      </c>
      <c r="K84" t="str">
        <f t="shared" si="4"/>
        <v>2017</v>
      </c>
      <c r="L84">
        <f t="shared" si="5"/>
        <v>1</v>
      </c>
      <c r="AJ84" t="s">
        <v>2065</v>
      </c>
    </row>
    <row r="85" spans="7:37" x14ac:dyDescent="0.35">
      <c r="G85" s="11">
        <v>43240</v>
      </c>
      <c r="H85" s="13">
        <v>43538</v>
      </c>
      <c r="J85" t="str">
        <f t="shared" si="3"/>
        <v>2018</v>
      </c>
      <c r="K85" t="str">
        <f t="shared" si="4"/>
        <v>2019</v>
      </c>
      <c r="L85">
        <f t="shared" si="5"/>
        <v>1</v>
      </c>
      <c r="AJ85" s="1">
        <v>43558</v>
      </c>
      <c r="AK85" s="3">
        <v>0</v>
      </c>
    </row>
    <row r="86" spans="7:37" x14ac:dyDescent="0.35">
      <c r="G86" s="11">
        <v>35907</v>
      </c>
      <c r="H86" s="13">
        <v>38318</v>
      </c>
      <c r="J86" t="str">
        <f t="shared" si="3"/>
        <v>1998</v>
      </c>
      <c r="K86" t="str">
        <f t="shared" si="4"/>
        <v>2004</v>
      </c>
      <c r="L86">
        <f t="shared" si="5"/>
        <v>6</v>
      </c>
      <c r="AJ86" t="s">
        <v>2091</v>
      </c>
    </row>
    <row r="87" spans="7:37" x14ac:dyDescent="0.35">
      <c r="G87" s="12">
        <v>40329</v>
      </c>
      <c r="H87" s="14">
        <v>43108</v>
      </c>
      <c r="J87" t="str">
        <f t="shared" si="3"/>
        <v>2010</v>
      </c>
      <c r="K87" t="str">
        <f t="shared" si="4"/>
        <v>2018</v>
      </c>
      <c r="L87">
        <f t="shared" si="5"/>
        <v>8</v>
      </c>
      <c r="AJ87" s="1">
        <v>43594</v>
      </c>
      <c r="AK87" s="3">
        <v>0</v>
      </c>
    </row>
    <row r="88" spans="7:37" x14ac:dyDescent="0.35">
      <c r="AJ88" t="s">
        <v>2040</v>
      </c>
    </row>
    <row r="89" spans="7:37" x14ac:dyDescent="0.35">
      <c r="AJ89" s="1">
        <v>43608</v>
      </c>
      <c r="AK89" s="3">
        <v>0.11</v>
      </c>
    </row>
    <row r="90" spans="7:37" x14ac:dyDescent="0.35">
      <c r="AJ90" t="s">
        <v>2073</v>
      </c>
    </row>
    <row r="91" spans="7:37" x14ac:dyDescent="0.35">
      <c r="AJ91" s="1">
        <v>43681</v>
      </c>
      <c r="AK91" s="3">
        <v>0</v>
      </c>
    </row>
    <row r="92" spans="7:37" x14ac:dyDescent="0.35">
      <c r="AJ92" t="s">
        <v>2068</v>
      </c>
    </row>
    <row r="93" spans="7:37" x14ac:dyDescent="0.35">
      <c r="AJ93" s="1">
        <v>43810</v>
      </c>
      <c r="AK93" s="3">
        <v>0.4</v>
      </c>
    </row>
    <row r="94" spans="7:37" x14ac:dyDescent="0.35">
      <c r="AJ94" t="s">
        <v>2069</v>
      </c>
    </row>
    <row r="95" spans="7:37" x14ac:dyDescent="0.35">
      <c r="AJ95" s="1">
        <v>43821</v>
      </c>
      <c r="AK95" s="3">
        <v>0.1</v>
      </c>
    </row>
    <row r="96" spans="7:37" x14ac:dyDescent="0.35">
      <c r="AJ96" t="s">
        <v>2014</v>
      </c>
    </row>
    <row r="97" spans="36:37" x14ac:dyDescent="0.35">
      <c r="AJ97" s="1">
        <v>43865</v>
      </c>
      <c r="AK97" s="3">
        <v>7.0000000000000007E-2</v>
      </c>
    </row>
    <row r="98" spans="36:37" x14ac:dyDescent="0.35">
      <c r="AJ98" t="s">
        <v>2066</v>
      </c>
    </row>
    <row r="99" spans="36:37" x14ac:dyDescent="0.35">
      <c r="AJ99" s="1">
        <v>43899</v>
      </c>
      <c r="AK99" s="3">
        <v>0</v>
      </c>
    </row>
    <row r="100" spans="36:37" x14ac:dyDescent="0.35">
      <c r="AJ100" t="s">
        <v>2026</v>
      </c>
    </row>
    <row r="101" spans="36:37" x14ac:dyDescent="0.35">
      <c r="AJ101" s="1">
        <v>43945</v>
      </c>
      <c r="AK101" s="3">
        <v>0.28999999999999998</v>
      </c>
    </row>
    <row r="102" spans="36:37" x14ac:dyDescent="0.35">
      <c r="AJ102" t="s">
        <v>2019</v>
      </c>
    </row>
    <row r="103" spans="36:37" x14ac:dyDescent="0.35">
      <c r="AJ103" s="1">
        <v>43991</v>
      </c>
      <c r="AK103" s="3">
        <v>0.28000000000000003</v>
      </c>
    </row>
    <row r="104" spans="36:37" x14ac:dyDescent="0.35">
      <c r="AJ104" t="s">
        <v>2039</v>
      </c>
    </row>
    <row r="105" spans="36:37" x14ac:dyDescent="0.35">
      <c r="AJ105" s="1">
        <v>44020</v>
      </c>
      <c r="AK105" s="3">
        <v>0</v>
      </c>
    </row>
    <row r="106" spans="36:37" x14ac:dyDescent="0.35">
      <c r="AJ106" t="s">
        <v>2050</v>
      </c>
    </row>
    <row r="107" spans="36:37" x14ac:dyDescent="0.35">
      <c r="AJ107" s="1">
        <v>44024</v>
      </c>
      <c r="AK107" s="3">
        <v>0</v>
      </c>
    </row>
    <row r="108" spans="36:37" x14ac:dyDescent="0.35">
      <c r="AJ108" t="s">
        <v>2034</v>
      </c>
    </row>
    <row r="109" spans="36:37" x14ac:dyDescent="0.35">
      <c r="AJ109" s="1">
        <v>44029</v>
      </c>
      <c r="AK109" s="3">
        <v>0</v>
      </c>
    </row>
    <row r="110" spans="36:37" x14ac:dyDescent="0.35">
      <c r="AK110" s="3">
        <v>0.14000000000000001</v>
      </c>
    </row>
    <row r="111" spans="36:37" x14ac:dyDescent="0.35">
      <c r="AJ111" t="s">
        <v>2030</v>
      </c>
    </row>
    <row r="112" spans="36:37" x14ac:dyDescent="0.35">
      <c r="AJ112" s="1">
        <v>44099</v>
      </c>
      <c r="AK112" s="3">
        <v>0.22</v>
      </c>
    </row>
    <row r="113" spans="36:37" x14ac:dyDescent="0.35">
      <c r="AJ113" t="s">
        <v>2027</v>
      </c>
    </row>
    <row r="114" spans="36:37" x14ac:dyDescent="0.35">
      <c r="AJ114" s="1">
        <v>44107</v>
      </c>
      <c r="AK114" s="3">
        <v>0</v>
      </c>
    </row>
    <row r="115" spans="36:37" x14ac:dyDescent="0.35">
      <c r="AJ115" t="s">
        <v>2056</v>
      </c>
    </row>
    <row r="116" spans="36:37" x14ac:dyDescent="0.35">
      <c r="AJ116" s="1">
        <v>44177</v>
      </c>
      <c r="AK116" s="3">
        <v>0.28999999999999998</v>
      </c>
    </row>
    <row r="117" spans="36:37" x14ac:dyDescent="0.35">
      <c r="AJ117" t="s">
        <v>2015</v>
      </c>
    </row>
    <row r="118" spans="36:37" x14ac:dyDescent="0.35">
      <c r="AJ118" s="1">
        <v>44186</v>
      </c>
      <c r="AK118" s="3">
        <v>0.28000000000000003</v>
      </c>
    </row>
    <row r="119" spans="36:37" x14ac:dyDescent="0.35">
      <c r="AJ119" t="s">
        <v>2025</v>
      </c>
    </row>
    <row r="120" spans="36:37" x14ac:dyDescent="0.35">
      <c r="AJ120" s="1">
        <v>44203</v>
      </c>
      <c r="AK120" s="3">
        <v>0</v>
      </c>
    </row>
    <row r="121" spans="36:37" x14ac:dyDescent="0.35">
      <c r="AJ121" t="s">
        <v>2016</v>
      </c>
    </row>
    <row r="122" spans="36:37" x14ac:dyDescent="0.35">
      <c r="AJ122" s="1">
        <v>44211</v>
      </c>
      <c r="AK122" s="3">
        <v>0</v>
      </c>
    </row>
    <row r="123" spans="36:37" x14ac:dyDescent="0.35">
      <c r="AJ123" t="s">
        <v>2013</v>
      </c>
    </row>
    <row r="124" spans="36:37" x14ac:dyDescent="0.35">
      <c r="AJ124" s="1">
        <v>44229</v>
      </c>
      <c r="AK124" s="3">
        <v>0</v>
      </c>
    </row>
    <row r="125" spans="36:37" x14ac:dyDescent="0.35">
      <c r="AJ125" t="s">
        <v>2060</v>
      </c>
    </row>
    <row r="126" spans="36:37" x14ac:dyDescent="0.35">
      <c r="AJ126" s="1">
        <v>44257</v>
      </c>
      <c r="AK126" s="3">
        <v>0</v>
      </c>
    </row>
    <row r="127" spans="36:37" x14ac:dyDescent="0.35">
      <c r="AJ127" t="s">
        <v>2067</v>
      </c>
    </row>
    <row r="128" spans="36:37" x14ac:dyDescent="0.35">
      <c r="AJ128" s="1">
        <v>44263</v>
      </c>
      <c r="AK128" s="3">
        <v>0.1</v>
      </c>
    </row>
    <row r="129" spans="36:37" x14ac:dyDescent="0.35">
      <c r="AJ129" t="s">
        <v>2041</v>
      </c>
    </row>
    <row r="130" spans="36:37" x14ac:dyDescent="0.35">
      <c r="AJ130" s="1">
        <v>44295</v>
      </c>
      <c r="AK130" s="3">
        <v>0.14000000000000001</v>
      </c>
    </row>
    <row r="131" spans="36:37" x14ac:dyDescent="0.35">
      <c r="AJ131" t="s">
        <v>2090</v>
      </c>
    </row>
    <row r="132" spans="36:37" x14ac:dyDescent="0.35">
      <c r="AJ132" s="1">
        <v>44306</v>
      </c>
      <c r="AK132" s="3">
        <v>0</v>
      </c>
    </row>
    <row r="133" spans="36:37" x14ac:dyDescent="0.35">
      <c r="AJ133" t="s">
        <v>2037</v>
      </c>
    </row>
    <row r="134" spans="36:37" x14ac:dyDescent="0.35">
      <c r="AJ134" s="1">
        <v>44317</v>
      </c>
      <c r="AK134" s="3">
        <v>0</v>
      </c>
    </row>
    <row r="135" spans="36:37" x14ac:dyDescent="0.35">
      <c r="AK135" s="3">
        <v>0.12</v>
      </c>
    </row>
    <row r="136" spans="36:37" x14ac:dyDescent="0.35">
      <c r="AJ136" t="s">
        <v>2028</v>
      </c>
    </row>
    <row r="137" spans="36:37" x14ac:dyDescent="0.35">
      <c r="AJ137" s="1">
        <v>44334</v>
      </c>
      <c r="AK137" s="3">
        <v>0.23</v>
      </c>
    </row>
    <row r="138" spans="36:37" x14ac:dyDescent="0.35">
      <c r="AJ138" t="s">
        <v>2017</v>
      </c>
    </row>
    <row r="139" spans="36:37" x14ac:dyDescent="0.35">
      <c r="AJ139" s="1">
        <v>44336</v>
      </c>
      <c r="AK139" s="3">
        <v>0</v>
      </c>
    </row>
    <row r="140" spans="36:37" x14ac:dyDescent="0.35">
      <c r="AJ140" t="s">
        <v>2010</v>
      </c>
    </row>
    <row r="141" spans="36:37" x14ac:dyDescent="0.35">
      <c r="AJ141" s="1">
        <v>44340</v>
      </c>
      <c r="AK141" s="3">
        <v>0.08</v>
      </c>
    </row>
    <row r="142" spans="36:37" x14ac:dyDescent="0.35">
      <c r="AJ142" t="s">
        <v>2020</v>
      </c>
    </row>
    <row r="143" spans="36:37" x14ac:dyDescent="0.35">
      <c r="AJ143" s="1">
        <v>44371</v>
      </c>
      <c r="AK143" s="3">
        <v>0.13</v>
      </c>
    </row>
    <row r="144" spans="36:37" x14ac:dyDescent="0.35">
      <c r="AJ144" t="s">
        <v>2051</v>
      </c>
    </row>
    <row r="145" spans="36:37" x14ac:dyDescent="0.35">
      <c r="AJ145" s="1">
        <v>44386</v>
      </c>
      <c r="AK145" s="3">
        <v>0</v>
      </c>
    </row>
    <row r="146" spans="36:37" x14ac:dyDescent="0.35">
      <c r="AJ146" t="s">
        <v>2086</v>
      </c>
    </row>
    <row r="147" spans="36:37" x14ac:dyDescent="0.35">
      <c r="AJ147" s="1">
        <v>44404</v>
      </c>
      <c r="AK147" s="3">
        <v>0.27</v>
      </c>
    </row>
    <row r="148" spans="36:37" x14ac:dyDescent="0.35">
      <c r="AJ148" t="s">
        <v>2011</v>
      </c>
    </row>
    <row r="149" spans="36:37" x14ac:dyDescent="0.35">
      <c r="AJ149" s="1">
        <v>44422</v>
      </c>
      <c r="AK149" s="3">
        <v>0</v>
      </c>
    </row>
    <row r="150" spans="36:37" x14ac:dyDescent="0.35">
      <c r="AJ150" t="s">
        <v>2042</v>
      </c>
    </row>
    <row r="151" spans="36:37" x14ac:dyDescent="0.35">
      <c r="AJ151" s="1">
        <v>44465</v>
      </c>
      <c r="AK151" s="3">
        <v>0</v>
      </c>
    </row>
    <row r="152" spans="36:37" x14ac:dyDescent="0.35">
      <c r="AJ152" t="s">
        <v>2089</v>
      </c>
    </row>
    <row r="153" spans="36:37" x14ac:dyDescent="0.35">
      <c r="AJ153" s="1">
        <v>44485</v>
      </c>
      <c r="AK153" s="3">
        <v>0.15</v>
      </c>
    </row>
    <row r="154" spans="36:37" x14ac:dyDescent="0.35">
      <c r="AJ154" t="s">
        <v>2080</v>
      </c>
    </row>
    <row r="155" spans="36:37" x14ac:dyDescent="0.35">
      <c r="AJ155" s="1">
        <v>44491</v>
      </c>
      <c r="AK155" s="3">
        <v>0</v>
      </c>
    </row>
    <row r="156" spans="36:37" x14ac:dyDescent="0.35">
      <c r="AJ156" t="s">
        <v>2081</v>
      </c>
    </row>
    <row r="157" spans="36:37" x14ac:dyDescent="0.35">
      <c r="AJ157" s="1">
        <v>44510</v>
      </c>
      <c r="AK157" s="3">
        <v>0</v>
      </c>
    </row>
    <row r="158" spans="36:37" x14ac:dyDescent="0.35">
      <c r="AJ158" t="s">
        <v>2043</v>
      </c>
    </row>
    <row r="159" spans="36:37" x14ac:dyDescent="0.35">
      <c r="AJ159" s="1">
        <v>44661</v>
      </c>
      <c r="AK159" s="3">
        <v>0.21</v>
      </c>
    </row>
    <row r="160" spans="36:37" x14ac:dyDescent="0.35">
      <c r="AJ160" t="s">
        <v>2021</v>
      </c>
    </row>
    <row r="161" spans="36:37" x14ac:dyDescent="0.35">
      <c r="AJ161" s="1">
        <v>44662</v>
      </c>
      <c r="AK161" s="3">
        <v>0</v>
      </c>
    </row>
    <row r="162" spans="36:37" x14ac:dyDescent="0.35">
      <c r="AJ162" t="s">
        <v>2018</v>
      </c>
    </row>
    <row r="163" spans="36:37" x14ac:dyDescent="0.35">
      <c r="AJ163" s="1">
        <v>44671</v>
      </c>
      <c r="AK163" s="3">
        <v>0</v>
      </c>
    </row>
    <row r="164" spans="36:37" x14ac:dyDescent="0.35">
      <c r="AJ164" t="s">
        <v>2038</v>
      </c>
    </row>
    <row r="165" spans="36:37" x14ac:dyDescent="0.35">
      <c r="AJ165" s="1">
        <v>44699</v>
      </c>
      <c r="AK165" s="3">
        <v>0.15</v>
      </c>
    </row>
    <row r="166" spans="36:37" x14ac:dyDescent="0.35">
      <c r="AJ166" t="s">
        <v>2052</v>
      </c>
    </row>
    <row r="167" spans="36:37" x14ac:dyDescent="0.35">
      <c r="AJ167" s="1">
        <v>44715</v>
      </c>
      <c r="AK167" s="3">
        <v>0.11</v>
      </c>
    </row>
    <row r="168" spans="36:37" x14ac:dyDescent="0.35">
      <c r="AJ168" t="s">
        <v>2012</v>
      </c>
    </row>
    <row r="169" spans="36:37" x14ac:dyDescent="0.35">
      <c r="AJ169" s="1">
        <v>44732</v>
      </c>
      <c r="AK169" s="3">
        <v>0.24</v>
      </c>
    </row>
    <row r="170" spans="36:37" x14ac:dyDescent="0.35">
      <c r="AJ170" t="s">
        <v>2057</v>
      </c>
    </row>
    <row r="171" spans="36:37" x14ac:dyDescent="0.35">
      <c r="AJ171" s="1">
        <v>44790</v>
      </c>
      <c r="AK171" s="3">
        <v>0.32</v>
      </c>
    </row>
    <row r="172" spans="36:37" x14ac:dyDescent="0.35">
      <c r="AJ172" t="s">
        <v>2058</v>
      </c>
    </row>
    <row r="173" spans="36:37" x14ac:dyDescent="0.35">
      <c r="AJ173" t="s"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Varun Das</cp:lastModifiedBy>
  <dcterms:created xsi:type="dcterms:W3CDTF">2022-08-29T14:02:56Z</dcterms:created>
  <dcterms:modified xsi:type="dcterms:W3CDTF">2024-03-29T06:17:51Z</dcterms:modified>
</cp:coreProperties>
</file>