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arunmalani/Desktop/Excel Assignment/Advance Excel Assignment 14/"/>
    </mc:Choice>
  </mc:AlternateContent>
  <xr:revisionPtr revIDLastSave="0" documentId="13_ncr:1_{4B811DF8-2398-E74E-87ED-2F2CF0640EB8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6" r:id="rId6"/>
  </sheets>
  <calcPr calcId="191029"/>
  <pivotCaches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</calcChain>
</file>

<file path=xl/sharedStrings.xml><?xml version="1.0" encoding="utf-8"?>
<sst xmlns="http://schemas.openxmlformats.org/spreadsheetml/2006/main" count="148" uniqueCount="42">
  <si>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</si>
  <si>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</si>
  <si>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</si>
  <si>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</si>
  <si>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</si>
  <si>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</si>
  <si>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</si>
  <si>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</si>
  <si>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</si>
  <si>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</si>
  <si>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</si>
  <si>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</si>
  <si>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</si>
  <si>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</si>
  <si>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</si>
  <si>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</si>
  <si>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</si>
  <si>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</si>
  <si>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</si>
  <si>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</si>
  <si>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</si>
  <si>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</si>
  <si>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</si>
  <si>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</si>
  <si>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</si>
  <si>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</si>
  <si>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</si>
  <si>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Sum of Diamonds looted (in ounces)</t>
  </si>
  <si>
    <t>Row Labels</t>
  </si>
  <si>
    <t>Grand Total</t>
  </si>
  <si>
    <t>Total diamonds that were looted from Chennai Port Trust is 7182 ounces</t>
  </si>
  <si>
    <t>Column Labels</t>
  </si>
  <si>
    <t>Count of Date</t>
  </si>
  <si>
    <t>There were a total of 6 ships that were looted from both the ports</t>
  </si>
  <si>
    <t>There was a total of 9887 ounces of diamond looted from V.O. Chidambaranar Port Trust</t>
  </si>
  <si>
    <t>Sum of Soft drinks looted (in gallons)</t>
  </si>
  <si>
    <t>Average of Diamonds looted (in ounces)</t>
  </si>
  <si>
    <t>Average of Soft drinks looted (in gallons)</t>
  </si>
  <si>
    <t>The average diamonds looted was 1254.86 ounces and the average drinks looted was 2227.75 gallons</t>
  </si>
  <si>
    <t>Sum of Soft Drinks Consumed</t>
  </si>
  <si>
    <t>Ratio</t>
  </si>
  <si>
    <t>The ratio of soft drink drunk to soft drinks looted is 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</si>
</sst>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scheme val="minor"/>
    </font>
    <font>
      <b/>
      <sz val="12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14" fontId="3" fillId="0" borderId="0" xfId="0" applyNumberFormat="1" applyFont="1"/>
    <xf numFmtId="14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63.498564583337" createdVersion="8" refreshedVersion="8" minRefreshableVersion="3" recordCount="1000" xr:uid="{24E894F8-5037-7646-B0B6-55D05CA65E42}">
  <cacheSource type="worksheet">
    <worksheetSource ref="A1:F1048576" sheet="Data"/>
  </cacheSource>
  <cacheFields count="6">
    <cacheField name="Date" numFmtId="14">
      <sharedItems containsNonDate="0" containsDate="1" containsString="0" containsBlank="1" minDate="1962-02-03T00:00:00" maxDate="1986-12-27T00:00:00"/>
    </cacheField>
    <cacheField name="Type of attack" numFmtId="0">
      <sharedItems containsBlank="1" count="3">
        <s v="Port"/>
        <s v="Ship/to/Ship"/>
        <m/>
      </sharedItems>
    </cacheField>
    <cacheField name="Location of attack" numFmtId="0">
      <sharedItems containsBlank="1" count="19">
        <s v="Deendayal Port Trust"/>
        <s v="Chennai"/>
        <s v="Paradip Port Trust"/>
        <s v="Jawaharlal Nehru Port Trust"/>
        <s v="Visakhapatnam Port Trust"/>
        <s v="Bay of bengal"/>
        <s v="Mumbai Port Trust"/>
        <s v="Syama Prasad Mookerjee Port Trust"/>
        <s v="Chennai Port Trust"/>
        <s v="Gujrat"/>
        <s v="Kamarajar Port Limited"/>
        <s v="Goa"/>
        <s v="Kerala"/>
        <s v="Mumbai"/>
        <s v="Cochin Port Trust"/>
        <s v="V.O. Chidambaranar Port Trust"/>
        <s v="New Mangaluru Port Trust"/>
        <s v="Mormugao Port Trust"/>
        <m/>
      </sharedItems>
    </cacheField>
    <cacheField name="Diamonds looted (in ounces)" numFmtId="0">
      <sharedItems containsString="0" containsBlank="1" containsNumber="1" containsInteger="1" minValue="7" maxValue="2873" count="58">
        <n v="334"/>
        <n v="246"/>
        <n v="571"/>
        <n v="1106"/>
        <n v="986"/>
        <n v="2450"/>
        <n v="1257"/>
        <n v="2659"/>
        <n v="2685"/>
        <n v="2372"/>
        <n v="261"/>
        <n v="2725"/>
        <n v="300"/>
        <n v="572"/>
        <n v="2408"/>
        <n v="1379"/>
        <n v="182"/>
        <n v="1847"/>
        <n v="85"/>
        <n v="199"/>
        <n v="215"/>
        <n v="954"/>
        <n v="1716"/>
        <n v="1470"/>
        <n v="2795"/>
        <n v="297"/>
        <n v="305"/>
        <n v="1216"/>
        <n v="953"/>
        <n v="2199"/>
        <n v="548"/>
        <n v="70"/>
        <n v="1090"/>
        <n v="861"/>
        <n v="1968"/>
        <n v="19"/>
        <n v="1658"/>
        <n v="1613"/>
        <n v="409"/>
        <n v="1693"/>
        <n v="2401"/>
        <n v="2192"/>
        <n v="2739"/>
        <n v="375"/>
        <n v="2873"/>
        <n v="1285"/>
        <n v="229"/>
        <n v="7"/>
        <n v="2207"/>
        <n v="2683"/>
        <n v="1223"/>
        <n v="392"/>
        <n v="532"/>
        <n v="233"/>
        <n v="73"/>
        <n v="2852"/>
        <n v="1845"/>
        <m/>
      </sharedItems>
    </cacheField>
    <cacheField name="Soft drinks looted (in gallons)" numFmtId="0">
      <sharedItems containsString="0" containsBlank="1" containsNumber="1" containsInteger="1" minValue="11" maxValue="3952"/>
    </cacheField>
    <cacheField name="Soft Drinks Consumed" numFmtId="0">
      <sharedItems containsString="0" containsBlank="1" containsNumber="1" minValue="4.95" maxValue="1628.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d v="1962-10-27T00:00:00"/>
    <x v="0"/>
    <x v="0"/>
    <x v="0"/>
    <n v="3864"/>
    <n v="1236.48"/>
  </r>
  <r>
    <d v="1962-11-18T00:00:00"/>
    <x v="1"/>
    <x v="1"/>
    <x v="1"/>
    <n v="3305"/>
    <n v="1454.2"/>
  </r>
  <r>
    <d v="1962-11-27T00:00:00"/>
    <x v="0"/>
    <x v="2"/>
    <x v="2"/>
    <n v="2396"/>
    <n v="1078.2"/>
  </r>
  <r>
    <d v="1962-02-03T00:00:00"/>
    <x v="0"/>
    <x v="3"/>
    <x v="3"/>
    <n v="2970"/>
    <n v="1188"/>
  </r>
  <r>
    <d v="1963-11-04T00:00:00"/>
    <x v="1"/>
    <x v="2"/>
    <x v="4"/>
    <n v="3275"/>
    <n v="1015.25"/>
  </r>
  <r>
    <d v="1963-03-09T00:00:00"/>
    <x v="0"/>
    <x v="4"/>
    <x v="5"/>
    <n v="840"/>
    <n v="336"/>
  </r>
  <r>
    <d v="1964-11-28T00:00:00"/>
    <x v="1"/>
    <x v="5"/>
    <x v="6"/>
    <n v="1345"/>
    <n v="538"/>
  </r>
  <r>
    <d v="1964-11-05T00:00:00"/>
    <x v="1"/>
    <x v="6"/>
    <x v="7"/>
    <n v="3073"/>
    <n v="1229.2"/>
  </r>
  <r>
    <d v="1964-04-27T00:00:00"/>
    <x v="1"/>
    <x v="7"/>
    <x v="8"/>
    <n v="2294"/>
    <n v="917.6"/>
  </r>
  <r>
    <d v="1964-07-28T00:00:00"/>
    <x v="1"/>
    <x v="8"/>
    <x v="9"/>
    <n v="1355"/>
    <n v="596.20000000000005"/>
  </r>
  <r>
    <d v="1964-08-18T00:00:00"/>
    <x v="0"/>
    <x v="0"/>
    <x v="10"/>
    <n v="2389"/>
    <n v="955.6"/>
  </r>
  <r>
    <d v="1964-08-27T00:00:00"/>
    <x v="0"/>
    <x v="6"/>
    <x v="11"/>
    <n v="2311"/>
    <n v="1155.5"/>
  </r>
  <r>
    <d v="1964-12-27T00:00:00"/>
    <x v="1"/>
    <x v="5"/>
    <x v="12"/>
    <n v="3702"/>
    <n v="1628.88"/>
  </r>
  <r>
    <d v="1967-02-18T00:00:00"/>
    <x v="1"/>
    <x v="9"/>
    <x v="13"/>
    <n v="2861"/>
    <n v="1344.67"/>
  </r>
  <r>
    <d v="1967-06-03T00:00:00"/>
    <x v="1"/>
    <x v="7"/>
    <x v="14"/>
    <n v="1076"/>
    <n v="430.40000000000003"/>
  </r>
  <r>
    <d v="1967-07-05T00:00:00"/>
    <x v="1"/>
    <x v="8"/>
    <x v="15"/>
    <n v="1190"/>
    <n v="476"/>
  </r>
  <r>
    <d v="1968-07-22T00:00:00"/>
    <x v="1"/>
    <x v="8"/>
    <x v="16"/>
    <n v="3644"/>
    <n v="1093.2"/>
  </r>
  <r>
    <d v="1969-11-24T00:00:00"/>
    <x v="0"/>
    <x v="7"/>
    <x v="17"/>
    <n v="2780"/>
    <n v="1112"/>
  </r>
  <r>
    <d v="1969-08-23T00:00:00"/>
    <x v="1"/>
    <x v="5"/>
    <x v="18"/>
    <n v="3952"/>
    <n v="1185.6000000000001"/>
  </r>
  <r>
    <d v="1969-10-19T00:00:00"/>
    <x v="1"/>
    <x v="10"/>
    <x v="19"/>
    <n v="2757"/>
    <n v="1350.9299999999998"/>
  </r>
  <r>
    <d v="1970-09-07T00:00:00"/>
    <x v="1"/>
    <x v="11"/>
    <x v="20"/>
    <n v="494"/>
    <n v="242.06000000000003"/>
  </r>
  <r>
    <d v="1971-11-19T00:00:00"/>
    <x v="1"/>
    <x v="12"/>
    <x v="21"/>
    <n v="3420"/>
    <n v="1402.2"/>
  </r>
  <r>
    <d v="1972-04-24T00:00:00"/>
    <x v="1"/>
    <x v="13"/>
    <x v="22"/>
    <n v="1046"/>
    <n v="324.26000000000005"/>
  </r>
  <r>
    <d v="1973-10-09T00:00:00"/>
    <x v="1"/>
    <x v="10"/>
    <x v="23"/>
    <n v="3205"/>
    <n v="1185.8499999999999"/>
  </r>
  <r>
    <d v="1975-10-22T00:00:00"/>
    <x v="0"/>
    <x v="6"/>
    <x v="24"/>
    <n v="2255"/>
    <n v="1037.3"/>
  </r>
  <r>
    <d v="1975-02-14T00:00:00"/>
    <x v="1"/>
    <x v="14"/>
    <x v="25"/>
    <n v="266"/>
    <n v="79.800000000000011"/>
  </r>
  <r>
    <d v="1975-02-03T00:00:00"/>
    <x v="0"/>
    <x v="2"/>
    <x v="26"/>
    <n v="85"/>
    <n v="34"/>
  </r>
  <r>
    <d v="1975-09-03T00:00:00"/>
    <x v="0"/>
    <x v="8"/>
    <x v="27"/>
    <n v="2224"/>
    <n v="1023.04"/>
  </r>
  <r>
    <d v="1976-12-18T00:00:00"/>
    <x v="1"/>
    <x v="15"/>
    <x v="28"/>
    <n v="2442"/>
    <n v="1001.22"/>
  </r>
  <r>
    <d v="1976-06-26T00:00:00"/>
    <x v="0"/>
    <x v="16"/>
    <x v="29"/>
    <n v="2989"/>
    <n v="1195.6000000000001"/>
  </r>
  <r>
    <d v="1976-06-18T00:00:00"/>
    <x v="1"/>
    <x v="11"/>
    <x v="30"/>
    <n v="3003"/>
    <n v="1111.1100000000001"/>
  </r>
  <r>
    <d v="1976-08-25T00:00:00"/>
    <x v="0"/>
    <x v="15"/>
    <x v="31"/>
    <n v="3102"/>
    <n v="1302.8400000000001"/>
  </r>
  <r>
    <d v="1976-09-24T00:00:00"/>
    <x v="1"/>
    <x v="14"/>
    <x v="32"/>
    <n v="3085"/>
    <n v="1264.8499999999999"/>
  </r>
  <r>
    <d v="1977-12-24T00:00:00"/>
    <x v="0"/>
    <x v="14"/>
    <x v="33"/>
    <n v="2019"/>
    <n v="625.8900000000001"/>
  </r>
  <r>
    <d v="1977-07-08T00:00:00"/>
    <x v="0"/>
    <x v="10"/>
    <x v="34"/>
    <n v="2035"/>
    <n v="651.20000000000005"/>
  </r>
  <r>
    <d v="1978-01-19T00:00:00"/>
    <x v="0"/>
    <x v="17"/>
    <x v="35"/>
    <n v="1327"/>
    <n v="530.80000000000007"/>
  </r>
  <r>
    <d v="1978-12-19T00:00:00"/>
    <x v="0"/>
    <x v="8"/>
    <x v="36"/>
    <n v="1532"/>
    <n v="735.36000000000013"/>
  </r>
  <r>
    <d v="1978-03-04T00:00:00"/>
    <x v="0"/>
    <x v="15"/>
    <x v="37"/>
    <n v="11"/>
    <n v="4.95"/>
  </r>
  <r>
    <d v="1979-06-18T00:00:00"/>
    <x v="0"/>
    <x v="14"/>
    <x v="38"/>
    <n v="2138"/>
    <n v="855.2"/>
  </r>
  <r>
    <d v="1980-09-18T00:00:00"/>
    <x v="0"/>
    <x v="3"/>
    <x v="39"/>
    <n v="3218"/>
    <n v="1126.3"/>
  </r>
  <r>
    <d v="1981-10-28T00:00:00"/>
    <x v="0"/>
    <x v="17"/>
    <x v="34"/>
    <n v="3652"/>
    <n v="1460.8000000000002"/>
  </r>
  <r>
    <d v="1981-08-01T00:00:00"/>
    <x v="1"/>
    <x v="11"/>
    <x v="40"/>
    <n v="954"/>
    <n v="324.36"/>
  </r>
  <r>
    <d v="1982-11-02T00:00:00"/>
    <x v="0"/>
    <x v="15"/>
    <x v="41"/>
    <n v="1834"/>
    <n v="733.6"/>
  </r>
  <r>
    <d v="1983-01-23T00:00:00"/>
    <x v="1"/>
    <x v="1"/>
    <x v="42"/>
    <n v="758"/>
    <n v="333.52"/>
  </r>
  <r>
    <d v="1983-01-26T00:00:00"/>
    <x v="0"/>
    <x v="8"/>
    <x v="43"/>
    <n v="1622"/>
    <n v="632.58000000000004"/>
  </r>
  <r>
    <d v="1983-02-23T00:00:00"/>
    <x v="0"/>
    <x v="16"/>
    <x v="44"/>
    <n v="3340"/>
    <n v="1169"/>
  </r>
  <r>
    <d v="1983-04-20T00:00:00"/>
    <x v="0"/>
    <x v="2"/>
    <x v="45"/>
    <n v="681"/>
    <n v="217.92000000000002"/>
  </r>
  <r>
    <d v="1983-07-04T00:00:00"/>
    <x v="0"/>
    <x v="4"/>
    <x v="46"/>
    <n v="3051"/>
    <n v="1220.4000000000001"/>
  </r>
  <r>
    <d v="1984-11-19T00:00:00"/>
    <x v="0"/>
    <x v="2"/>
    <x v="47"/>
    <n v="1795"/>
    <n v="628.25"/>
  </r>
  <r>
    <d v="1984-12-20T00:00:00"/>
    <x v="0"/>
    <x v="15"/>
    <x v="48"/>
    <n v="3230"/>
    <n v="1162.8"/>
  </r>
  <r>
    <d v="1984-03-21T00:00:00"/>
    <x v="1"/>
    <x v="7"/>
    <x v="49"/>
    <n v="3064"/>
    <n v="1409.44"/>
  </r>
  <r>
    <d v="1984-09-26T00:00:00"/>
    <x v="0"/>
    <x v="7"/>
    <x v="50"/>
    <n v="2373"/>
    <n v="711.90000000000009"/>
  </r>
  <r>
    <d v="1984-10-03T00:00:00"/>
    <x v="0"/>
    <x v="14"/>
    <x v="51"/>
    <n v="1917"/>
    <n v="766.80000000000007"/>
  </r>
  <r>
    <d v="1985-12-11T00:00:00"/>
    <x v="0"/>
    <x v="14"/>
    <x v="52"/>
    <n v="2379"/>
    <n v="951.6"/>
  </r>
  <r>
    <d v="1985-12-25T00:00:00"/>
    <x v="1"/>
    <x v="2"/>
    <x v="53"/>
    <n v="2289"/>
    <n v="686.7"/>
  </r>
  <r>
    <d v="1986-02-02T00:00:00"/>
    <x v="1"/>
    <x v="2"/>
    <x v="54"/>
    <n v="2414"/>
    <n v="1110.44"/>
  </r>
  <r>
    <d v="1986-11-28T00:00:00"/>
    <x v="1"/>
    <x v="15"/>
    <x v="55"/>
    <n v="626"/>
    <n v="294.22000000000003"/>
  </r>
  <r>
    <d v="1986-12-26T00:00:00"/>
    <x v="0"/>
    <x v="3"/>
    <x v="56"/>
    <n v="1956"/>
    <n v="782.40000000000009"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  <r>
    <m/>
    <x v="2"/>
    <x v="18"/>
    <x v="5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36A497-585E-E147-8E07-524AEAAFD970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6">
    <pivotField showAll="0"/>
    <pivotField showAll="0"/>
    <pivotField axis="axisRow" showAll="0">
      <items count="20">
        <item h="1" x="5"/>
        <item h="1" x="1"/>
        <item x="8"/>
        <item h="1" x="14"/>
        <item h="1" x="0"/>
        <item h="1" x="11"/>
        <item h="1" x="9"/>
        <item h="1" x="3"/>
        <item h="1" x="10"/>
        <item h="1" x="12"/>
        <item h="1" x="17"/>
        <item h="1" x="13"/>
        <item h="1" x="6"/>
        <item h="1" x="16"/>
        <item h="1" x="2"/>
        <item h="1" x="7"/>
        <item h="1" x="15"/>
        <item h="1" x="4"/>
        <item h="1" x="18"/>
        <item t="default"/>
      </items>
    </pivotField>
    <pivotField dataField="1" showAll="0"/>
    <pivotField showAll="0"/>
    <pivotField showAll="0"/>
  </pivotFields>
  <rowFields count="1">
    <field x="2"/>
  </rowFields>
  <rowItems count="2">
    <i>
      <x v="2"/>
    </i>
    <i t="grand">
      <x/>
    </i>
  </rowItems>
  <colItems count="1">
    <i/>
  </colItems>
  <dataFields count="1">
    <dataField name="Sum of Diamonds looted (in ounce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B9C229-3637-AB4A-A1BA-30AA08CA3AEB}" name="PivotTable7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1" firstDataRow="2" firstDataCol="1"/>
  <pivotFields count="6">
    <pivotField dataField="1" showAll="0"/>
    <pivotField axis="axisCol" showAll="0">
      <items count="4">
        <item h="1" x="0"/>
        <item x="1"/>
        <item h="1" x="2"/>
        <item t="default"/>
      </items>
    </pivotField>
    <pivotField axis="axisRow" showAll="0">
      <items count="20">
        <item h="1" x="5"/>
        <item h="1" x="1"/>
        <item x="8"/>
        <item h="1" x="14"/>
        <item h="1" x="0"/>
        <item h="1" x="11"/>
        <item h="1" x="9"/>
        <item h="1" x="3"/>
        <item h="1" x="10"/>
        <item h="1" x="12"/>
        <item h="1" x="17"/>
        <item h="1" x="13"/>
        <item h="1" x="6"/>
        <item h="1" x="16"/>
        <item x="2"/>
        <item h="1" x="7"/>
        <item h="1" x="15"/>
        <item h="1" x="4"/>
        <item h="1" x="18"/>
        <item t="default"/>
      </items>
    </pivotField>
    <pivotField showAll="0"/>
    <pivotField showAll="0"/>
    <pivotField showAll="0"/>
  </pivotFields>
  <rowFields count="1">
    <field x="2"/>
  </rowFields>
  <rowItems count="3">
    <i>
      <x v="2"/>
    </i>
    <i>
      <x v="14"/>
    </i>
    <i t="grand">
      <x/>
    </i>
  </rowItems>
  <colFields count="1">
    <field x="1"/>
  </colFields>
  <colItems count="2">
    <i>
      <x v="1"/>
    </i>
    <i t="grand">
      <x/>
    </i>
  </colItems>
  <dataFields count="1">
    <dataField name="Count of Dat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DAE475-585B-C84B-82F4-1F4790E86BA5}" name="PivotTable8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6">
    <pivotField showAll="0"/>
    <pivotField showAll="0"/>
    <pivotField axis="axisRow" showAll="0">
      <items count="20">
        <item h="1" x="5"/>
        <item h="1" x="1"/>
        <item h="1" x="8"/>
        <item h="1" x="14"/>
        <item h="1" x="0"/>
        <item h="1" x="11"/>
        <item h="1" x="9"/>
        <item h="1" x="3"/>
        <item h="1" x="10"/>
        <item h="1" x="12"/>
        <item h="1" x="17"/>
        <item h="1" x="13"/>
        <item h="1" x="6"/>
        <item h="1" x="16"/>
        <item h="1" x="2"/>
        <item h="1" x="7"/>
        <item x="15"/>
        <item h="1" x="4"/>
        <item h="1" x="18"/>
        <item t="default"/>
      </items>
    </pivotField>
    <pivotField dataField="1" showAll="0">
      <items count="59">
        <item x="47"/>
        <item x="35"/>
        <item x="31"/>
        <item x="54"/>
        <item x="18"/>
        <item x="16"/>
        <item x="19"/>
        <item x="20"/>
        <item x="46"/>
        <item x="53"/>
        <item x="1"/>
        <item x="10"/>
        <item x="25"/>
        <item x="12"/>
        <item x="26"/>
        <item x="0"/>
        <item x="43"/>
        <item x="51"/>
        <item x="38"/>
        <item x="52"/>
        <item x="30"/>
        <item x="2"/>
        <item x="13"/>
        <item x="33"/>
        <item x="28"/>
        <item x="21"/>
        <item x="4"/>
        <item x="32"/>
        <item x="3"/>
        <item x="27"/>
        <item x="50"/>
        <item x="6"/>
        <item x="45"/>
        <item x="15"/>
        <item x="23"/>
        <item x="37"/>
        <item x="36"/>
        <item x="39"/>
        <item x="22"/>
        <item x="56"/>
        <item x="17"/>
        <item x="34"/>
        <item x="41"/>
        <item x="29"/>
        <item x="48"/>
        <item x="9"/>
        <item x="40"/>
        <item x="14"/>
        <item x="5"/>
        <item x="7"/>
        <item x="49"/>
        <item x="8"/>
        <item x="11"/>
        <item x="42"/>
        <item x="24"/>
        <item x="55"/>
        <item x="44"/>
        <item x="57"/>
        <item t="default"/>
      </items>
    </pivotField>
    <pivotField showAll="0"/>
    <pivotField showAll="0"/>
  </pivotFields>
  <rowFields count="1">
    <field x="2"/>
  </rowFields>
  <rowItems count="2">
    <i>
      <x v="16"/>
    </i>
    <i t="grand">
      <x/>
    </i>
  </rowItems>
  <colItems count="1">
    <i/>
  </colItems>
  <dataFields count="1">
    <dataField name="Sum of Diamonds looted (in ounce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EA3295-A041-214E-9686-A4151E12A34D}" name="PivotTable9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6">
    <pivotField showAll="0"/>
    <pivotField showAll="0"/>
    <pivotField showAll="0"/>
    <pivotField dataField="1" showAll="0">
      <items count="59">
        <item x="47"/>
        <item x="35"/>
        <item x="31"/>
        <item x="54"/>
        <item x="18"/>
        <item x="16"/>
        <item x="19"/>
        <item x="20"/>
        <item x="46"/>
        <item x="53"/>
        <item x="1"/>
        <item x="10"/>
        <item x="25"/>
        <item x="12"/>
        <item x="26"/>
        <item x="0"/>
        <item x="43"/>
        <item x="51"/>
        <item x="38"/>
        <item x="52"/>
        <item x="30"/>
        <item x="2"/>
        <item x="13"/>
        <item x="33"/>
        <item x="28"/>
        <item x="21"/>
        <item x="4"/>
        <item x="32"/>
        <item x="3"/>
        <item x="27"/>
        <item x="50"/>
        <item x="6"/>
        <item x="45"/>
        <item x="15"/>
        <item x="23"/>
        <item x="37"/>
        <item x="36"/>
        <item x="39"/>
        <item x="22"/>
        <item x="56"/>
        <item x="17"/>
        <item x="34"/>
        <item x="41"/>
        <item x="29"/>
        <item x="48"/>
        <item x="9"/>
        <item x="40"/>
        <item x="14"/>
        <item x="5"/>
        <item x="7"/>
        <item x="49"/>
        <item x="8"/>
        <item x="11"/>
        <item x="42"/>
        <item x="24"/>
        <item x="55"/>
        <item x="44"/>
        <item x="57"/>
        <item t="default"/>
      </items>
    </pivotField>
    <pivotField dataFiel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verage of Diamonds looted (in ounces)" fld="3" subtotal="average" baseField="0" baseItem="0"/>
    <dataField name="Average of Soft drinks looted (in gallons)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06E8B-46B4-AD45-9CD1-820CB7C5AF89}" name="PivotTable10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" firstHeaderRow="0" firstDataRow="1" firstDataCol="0"/>
  <pivotFields count="6">
    <pivotField showAll="0"/>
    <pivotField showAll="0"/>
    <pivotField showAll="0"/>
    <pivotField showAll="0"/>
    <pivotField dataField="1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Soft drinks looted (in gallons)" fld="4" baseField="0" baseItem="0"/>
    <dataField name="Sum of Soft Drinks Consume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17" sqref="D17"/>
    </sheetView>
  </sheetViews>
  <sheetFormatPr baseColWidth="10" defaultColWidth="9.125" defaultRowHeight="15" customHeight="1" x14ac:dyDescent="0.25"/>
  <cols>
    <col min="1" max="1" width="6.625" style="7" bestFit="1" customWidth="1"/>
    <col min="2" max="2" width="9.75" bestFit="1" customWidth="1"/>
    <col min="3" max="3" width="23" bestFit="1" customWidth="1"/>
    <col min="4" max="4" width="18.625" bestFit="1" customWidth="1"/>
    <col min="5" max="5" width="19.125" bestFit="1" customWidth="1"/>
    <col min="6" max="6" width="14.5" bestFit="1" customWidth="1"/>
    <col min="7" max="26" width="8.5" customWidth="1"/>
  </cols>
  <sheetData>
    <row r="1" spans="1:26" ht="21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5">
        <v>22946</v>
      </c>
      <c r="B2" s="3" t="s">
        <v>6</v>
      </c>
      <c r="C2" s="3" t="s">
        <v>7</v>
      </c>
      <c r="D2" s="3">
        <v>334</v>
      </c>
      <c r="E2" s="3">
        <v>3864</v>
      </c>
      <c r="F2" s="3">
        <v>1236.48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25">
      <c r="A3" s="5">
        <v>22968</v>
      </c>
      <c r="B3" s="3" t="s">
        <v>8</v>
      </c>
      <c r="C3" s="3" t="s">
        <v>9</v>
      </c>
      <c r="D3" s="3">
        <v>246</v>
      </c>
      <c r="E3" s="3">
        <v>3305</v>
      </c>
      <c r="F3" s="3">
        <v>1454.2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25">
      <c r="A4" s="5">
        <v>22977</v>
      </c>
      <c r="B4" s="3" t="s">
        <v>6</v>
      </c>
      <c r="C4" s="3" t="s">
        <v>10</v>
      </c>
      <c r="D4" s="3">
        <v>571</v>
      </c>
      <c r="E4" s="3">
        <v>2396</v>
      </c>
      <c r="F4" s="3">
        <v>1078.2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25">
      <c r="A5" s="5">
        <v>22680</v>
      </c>
      <c r="B5" s="3" t="s">
        <v>6</v>
      </c>
      <c r="C5" s="3" t="s">
        <v>11</v>
      </c>
      <c r="D5" s="3">
        <v>1106</v>
      </c>
      <c r="E5" s="3">
        <v>2970</v>
      </c>
      <c r="F5" s="3">
        <v>1188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25">
      <c r="A6" s="5">
        <v>23319</v>
      </c>
      <c r="B6" s="3" t="s">
        <v>8</v>
      </c>
      <c r="C6" s="3" t="s">
        <v>10</v>
      </c>
      <c r="D6" s="3">
        <v>986</v>
      </c>
      <c r="E6" s="3">
        <v>3275</v>
      </c>
      <c r="F6" s="3">
        <v>1015.25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25">
      <c r="A7" s="5">
        <v>23079</v>
      </c>
      <c r="B7" s="3" t="s">
        <v>6</v>
      </c>
      <c r="C7" s="3" t="s">
        <v>12</v>
      </c>
      <c r="D7" s="3">
        <v>2450</v>
      </c>
      <c r="E7" s="3">
        <v>840</v>
      </c>
      <c r="F7" s="3">
        <v>336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25">
      <c r="A8" s="5">
        <v>23709</v>
      </c>
      <c r="B8" s="3" t="s">
        <v>8</v>
      </c>
      <c r="C8" s="3" t="s">
        <v>13</v>
      </c>
      <c r="D8" s="3">
        <v>1257</v>
      </c>
      <c r="E8" s="3">
        <v>1345</v>
      </c>
      <c r="F8" s="3">
        <v>538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25">
      <c r="A9" s="5">
        <v>23686</v>
      </c>
      <c r="B9" s="3" t="s">
        <v>8</v>
      </c>
      <c r="C9" s="3" t="s">
        <v>14</v>
      </c>
      <c r="D9" s="3">
        <v>2659</v>
      </c>
      <c r="E9" s="3">
        <v>3073</v>
      </c>
      <c r="F9" s="3">
        <v>1229.2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25">
      <c r="A10" s="5">
        <v>23494</v>
      </c>
      <c r="B10" s="3" t="s">
        <v>8</v>
      </c>
      <c r="C10" s="3" t="s">
        <v>15</v>
      </c>
      <c r="D10" s="3">
        <v>2685</v>
      </c>
      <c r="E10" s="3">
        <v>2294</v>
      </c>
      <c r="F10" s="3">
        <v>917.6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25">
      <c r="A11" s="5">
        <v>23586</v>
      </c>
      <c r="B11" s="3" t="s">
        <v>8</v>
      </c>
      <c r="C11" s="3" t="s">
        <v>16</v>
      </c>
      <c r="D11" s="3">
        <v>2372</v>
      </c>
      <c r="E11" s="3">
        <v>1355</v>
      </c>
      <c r="F11" s="3">
        <v>596.20000000000005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25">
      <c r="A12" s="5">
        <v>23607</v>
      </c>
      <c r="B12" s="3" t="s">
        <v>6</v>
      </c>
      <c r="C12" s="3" t="s">
        <v>7</v>
      </c>
      <c r="D12" s="3">
        <v>261</v>
      </c>
      <c r="E12" s="3">
        <v>2389</v>
      </c>
      <c r="F12" s="3">
        <v>955.6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25">
      <c r="A13" s="5">
        <v>23616</v>
      </c>
      <c r="B13" s="3" t="s">
        <v>6</v>
      </c>
      <c r="C13" s="3" t="s">
        <v>14</v>
      </c>
      <c r="D13" s="3">
        <v>2725</v>
      </c>
      <c r="E13" s="3">
        <v>2311</v>
      </c>
      <c r="F13" s="3">
        <v>1155.5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25">
      <c r="A14" s="5">
        <v>23738</v>
      </c>
      <c r="B14" s="3" t="s">
        <v>8</v>
      </c>
      <c r="C14" s="3" t="s">
        <v>13</v>
      </c>
      <c r="D14" s="3">
        <v>300</v>
      </c>
      <c r="E14" s="3">
        <v>3702</v>
      </c>
      <c r="F14" s="3">
        <v>1628.88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25">
      <c r="A15" s="5">
        <v>24521</v>
      </c>
      <c r="B15" s="3" t="s">
        <v>8</v>
      </c>
      <c r="C15" s="3" t="s">
        <v>17</v>
      </c>
      <c r="D15" s="3">
        <v>572</v>
      </c>
      <c r="E15" s="3">
        <v>2861</v>
      </c>
      <c r="F15" s="3">
        <v>1344.67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25">
      <c r="A16" s="5">
        <v>24626</v>
      </c>
      <c r="B16" s="3" t="s">
        <v>8</v>
      </c>
      <c r="C16" s="3" t="s">
        <v>15</v>
      </c>
      <c r="D16" s="3">
        <v>2408</v>
      </c>
      <c r="E16" s="3">
        <v>1076</v>
      </c>
      <c r="F16" s="3">
        <v>430.40000000000003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25">
      <c r="A17" s="5">
        <v>24658</v>
      </c>
      <c r="B17" s="3" t="s">
        <v>8</v>
      </c>
      <c r="C17" s="3" t="s">
        <v>16</v>
      </c>
      <c r="D17" s="3">
        <v>1379</v>
      </c>
      <c r="E17" s="3">
        <v>1190</v>
      </c>
      <c r="F17" s="3">
        <v>476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25">
      <c r="A18" s="5">
        <v>25041</v>
      </c>
      <c r="B18" s="3" t="s">
        <v>8</v>
      </c>
      <c r="C18" s="3" t="s">
        <v>16</v>
      </c>
      <c r="D18" s="3">
        <v>182</v>
      </c>
      <c r="E18" s="3">
        <v>3644</v>
      </c>
      <c r="F18" s="3">
        <v>1093.2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25">
      <c r="A19" s="5">
        <v>25531</v>
      </c>
      <c r="B19" s="3" t="s">
        <v>6</v>
      </c>
      <c r="C19" s="3" t="s">
        <v>15</v>
      </c>
      <c r="D19" s="3">
        <v>1847</v>
      </c>
      <c r="E19" s="3">
        <v>2780</v>
      </c>
      <c r="F19" s="3">
        <v>1112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25">
      <c r="A20" s="5">
        <v>25438</v>
      </c>
      <c r="B20" s="3" t="s">
        <v>8</v>
      </c>
      <c r="C20" s="3" t="s">
        <v>18</v>
      </c>
      <c r="D20" s="3">
        <v>85</v>
      </c>
      <c r="E20" s="3">
        <v>3952</v>
      </c>
      <c r="F20" s="3">
        <v>1185.6000000000001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25">
      <c r="A21" s="5">
        <v>25495</v>
      </c>
      <c r="B21" s="3" t="s">
        <v>8</v>
      </c>
      <c r="C21" s="3" t="s">
        <v>19</v>
      </c>
      <c r="D21" s="3">
        <v>199</v>
      </c>
      <c r="E21" s="3">
        <v>2757</v>
      </c>
      <c r="F21" s="3">
        <v>1350.9299999999998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25">
      <c r="A22" s="5">
        <v>25818</v>
      </c>
      <c r="B22" s="3" t="s">
        <v>8</v>
      </c>
      <c r="C22" s="3" t="s">
        <v>20</v>
      </c>
      <c r="D22" s="3">
        <v>215</v>
      </c>
      <c r="E22" s="3">
        <v>494</v>
      </c>
      <c r="F22" s="3">
        <v>242.06000000000003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25">
      <c r="A23" s="5">
        <v>26256</v>
      </c>
      <c r="B23" s="3" t="s">
        <v>8</v>
      </c>
      <c r="C23" s="3" t="s">
        <v>21</v>
      </c>
      <c r="D23" s="3">
        <v>954</v>
      </c>
      <c r="E23" s="3">
        <v>3420</v>
      </c>
      <c r="F23" s="3">
        <v>1402.2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25">
      <c r="A24" s="5">
        <v>26413</v>
      </c>
      <c r="B24" s="3" t="s">
        <v>8</v>
      </c>
      <c r="C24" s="3" t="s">
        <v>22</v>
      </c>
      <c r="D24" s="3">
        <v>1716</v>
      </c>
      <c r="E24" s="3">
        <v>1046</v>
      </c>
      <c r="F24" s="3">
        <v>324.26000000000005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25">
      <c r="A25" s="5">
        <v>26946</v>
      </c>
      <c r="B25" s="3" t="s">
        <v>8</v>
      </c>
      <c r="C25" s="3" t="s">
        <v>19</v>
      </c>
      <c r="D25" s="3">
        <v>1470</v>
      </c>
      <c r="E25" s="3">
        <v>3205</v>
      </c>
      <c r="F25" s="3">
        <v>1185.8499999999999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25">
      <c r="A26" s="5">
        <v>27689</v>
      </c>
      <c r="B26" s="3" t="s">
        <v>6</v>
      </c>
      <c r="C26" s="3" t="s">
        <v>14</v>
      </c>
      <c r="D26" s="3">
        <v>2795</v>
      </c>
      <c r="E26" s="3">
        <v>2255</v>
      </c>
      <c r="F26" s="3">
        <v>1037.3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25">
      <c r="A27" s="5">
        <v>27439</v>
      </c>
      <c r="B27" s="3" t="s">
        <v>8</v>
      </c>
      <c r="C27" s="3" t="s">
        <v>23</v>
      </c>
      <c r="D27" s="3">
        <v>297</v>
      </c>
      <c r="E27" s="3">
        <v>266</v>
      </c>
      <c r="F27" s="3">
        <v>79.800000000000011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25">
      <c r="A28" s="5">
        <v>27428</v>
      </c>
      <c r="B28" s="3" t="s">
        <v>6</v>
      </c>
      <c r="C28" s="3" t="s">
        <v>10</v>
      </c>
      <c r="D28" s="3">
        <v>305</v>
      </c>
      <c r="E28" s="3">
        <v>85</v>
      </c>
      <c r="F28" s="3">
        <v>34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25">
      <c r="A29" s="5">
        <v>27640</v>
      </c>
      <c r="B29" s="3" t="s">
        <v>6</v>
      </c>
      <c r="C29" s="3" t="s">
        <v>16</v>
      </c>
      <c r="D29" s="3">
        <v>1216</v>
      </c>
      <c r="E29" s="3">
        <v>2224</v>
      </c>
      <c r="F29" s="3">
        <v>1023.04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25">
      <c r="A30" s="5">
        <v>28112</v>
      </c>
      <c r="B30" s="3" t="s">
        <v>8</v>
      </c>
      <c r="C30" s="3" t="s">
        <v>24</v>
      </c>
      <c r="D30" s="3">
        <v>953</v>
      </c>
      <c r="E30" s="3">
        <v>2442</v>
      </c>
      <c r="F30" s="3">
        <v>1001.22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25">
      <c r="A31" s="5">
        <v>27937</v>
      </c>
      <c r="B31" s="3" t="s">
        <v>6</v>
      </c>
      <c r="C31" s="3" t="s">
        <v>25</v>
      </c>
      <c r="D31" s="3">
        <v>2199</v>
      </c>
      <c r="E31" s="3">
        <v>2989</v>
      </c>
      <c r="F31" s="3">
        <v>1195.6000000000001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25">
      <c r="A32" s="5">
        <v>27929</v>
      </c>
      <c r="B32" s="3" t="s">
        <v>8</v>
      </c>
      <c r="C32" s="3" t="s">
        <v>20</v>
      </c>
      <c r="D32" s="3">
        <v>548</v>
      </c>
      <c r="E32" s="3">
        <v>3003</v>
      </c>
      <c r="F32" s="3">
        <v>1111.1100000000001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25">
      <c r="A33" s="5">
        <v>27997</v>
      </c>
      <c r="B33" s="3" t="s">
        <v>6</v>
      </c>
      <c r="C33" s="3" t="s">
        <v>24</v>
      </c>
      <c r="D33" s="3">
        <v>70</v>
      </c>
      <c r="E33" s="3">
        <v>3102</v>
      </c>
      <c r="F33" s="3">
        <v>1302.8400000000001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25">
      <c r="A34" s="5">
        <v>28027</v>
      </c>
      <c r="B34" s="3" t="s">
        <v>8</v>
      </c>
      <c r="C34" s="3" t="s">
        <v>23</v>
      </c>
      <c r="D34" s="3">
        <v>1090</v>
      </c>
      <c r="E34" s="3">
        <v>3085</v>
      </c>
      <c r="F34" s="3">
        <v>1264.8499999999999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25">
      <c r="A35" s="5">
        <v>28483</v>
      </c>
      <c r="B35" s="3" t="s">
        <v>6</v>
      </c>
      <c r="C35" s="3" t="s">
        <v>23</v>
      </c>
      <c r="D35" s="3">
        <v>861</v>
      </c>
      <c r="E35" s="3">
        <v>2019</v>
      </c>
      <c r="F35" s="3">
        <v>625.8900000000001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25">
      <c r="A36" s="5">
        <v>28314</v>
      </c>
      <c r="B36" s="3" t="s">
        <v>6</v>
      </c>
      <c r="C36" s="3" t="s">
        <v>19</v>
      </c>
      <c r="D36" s="3">
        <v>1968</v>
      </c>
      <c r="E36" s="3">
        <v>2035</v>
      </c>
      <c r="F36" s="3">
        <v>651.20000000000005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25">
      <c r="A37" s="5">
        <v>28509</v>
      </c>
      <c r="B37" s="3" t="s">
        <v>6</v>
      </c>
      <c r="C37" s="3" t="s">
        <v>26</v>
      </c>
      <c r="D37" s="3">
        <v>19</v>
      </c>
      <c r="E37" s="3">
        <v>1327</v>
      </c>
      <c r="F37" s="3">
        <v>530.80000000000007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25">
      <c r="A38" s="5">
        <v>28843</v>
      </c>
      <c r="B38" s="3" t="s">
        <v>6</v>
      </c>
      <c r="C38" s="3" t="s">
        <v>16</v>
      </c>
      <c r="D38" s="3">
        <v>1658</v>
      </c>
      <c r="E38" s="3">
        <v>1532</v>
      </c>
      <c r="F38" s="3">
        <v>735.36000000000013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25">
      <c r="A39" s="5">
        <v>28553</v>
      </c>
      <c r="B39" s="3" t="s">
        <v>6</v>
      </c>
      <c r="C39" s="3" t="s">
        <v>24</v>
      </c>
      <c r="D39" s="3">
        <v>1613</v>
      </c>
      <c r="E39" s="3">
        <v>11</v>
      </c>
      <c r="F39" s="3">
        <v>4.95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25">
      <c r="A40" s="5">
        <v>29024</v>
      </c>
      <c r="B40" s="3" t="s">
        <v>6</v>
      </c>
      <c r="C40" s="3" t="s">
        <v>23</v>
      </c>
      <c r="D40" s="3">
        <v>409</v>
      </c>
      <c r="E40" s="3">
        <v>2138</v>
      </c>
      <c r="F40" s="3">
        <v>855.2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25">
      <c r="A41" s="5">
        <v>29482</v>
      </c>
      <c r="B41" s="3" t="s">
        <v>6</v>
      </c>
      <c r="C41" s="3" t="s">
        <v>11</v>
      </c>
      <c r="D41" s="3">
        <v>1693</v>
      </c>
      <c r="E41" s="3">
        <v>3218</v>
      </c>
      <c r="F41" s="3">
        <v>1126.3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25">
      <c r="A42" s="5">
        <v>29887</v>
      </c>
      <c r="B42" s="3" t="s">
        <v>6</v>
      </c>
      <c r="C42" s="3" t="s">
        <v>26</v>
      </c>
      <c r="D42" s="3">
        <v>1968</v>
      </c>
      <c r="E42" s="3">
        <v>3652</v>
      </c>
      <c r="F42" s="3">
        <v>1460.8000000000002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25">
      <c r="A43" s="5">
        <v>29799</v>
      </c>
      <c r="B43" s="3" t="s">
        <v>8</v>
      </c>
      <c r="C43" s="3" t="s">
        <v>20</v>
      </c>
      <c r="D43" s="3">
        <v>2401</v>
      </c>
      <c r="E43" s="3">
        <v>954</v>
      </c>
      <c r="F43" s="3">
        <v>324.36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25">
      <c r="A44" s="5">
        <v>30257</v>
      </c>
      <c r="B44" s="3" t="s">
        <v>6</v>
      </c>
      <c r="C44" s="3" t="s">
        <v>24</v>
      </c>
      <c r="D44" s="3">
        <v>2192</v>
      </c>
      <c r="E44" s="3">
        <v>1834</v>
      </c>
      <c r="F44" s="3">
        <v>733.6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25">
      <c r="A45" s="5">
        <v>30339</v>
      </c>
      <c r="B45" s="3" t="s">
        <v>8</v>
      </c>
      <c r="C45" s="3" t="s">
        <v>9</v>
      </c>
      <c r="D45" s="3">
        <v>2739</v>
      </c>
      <c r="E45" s="3">
        <v>758</v>
      </c>
      <c r="F45" s="3">
        <v>333.52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25">
      <c r="A46" s="5">
        <v>30342</v>
      </c>
      <c r="B46" s="3" t="s">
        <v>6</v>
      </c>
      <c r="C46" s="3" t="s">
        <v>16</v>
      </c>
      <c r="D46" s="3">
        <v>375</v>
      </c>
      <c r="E46" s="3">
        <v>1622</v>
      </c>
      <c r="F46" s="3">
        <v>632.58000000000004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25">
      <c r="A47" s="5">
        <v>30370</v>
      </c>
      <c r="B47" s="3" t="s">
        <v>6</v>
      </c>
      <c r="C47" s="3" t="s">
        <v>25</v>
      </c>
      <c r="D47" s="3">
        <v>2873</v>
      </c>
      <c r="E47" s="3">
        <v>3340</v>
      </c>
      <c r="F47" s="3">
        <v>1169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25">
      <c r="A48" s="5">
        <v>30426</v>
      </c>
      <c r="B48" s="3" t="s">
        <v>6</v>
      </c>
      <c r="C48" s="3" t="s">
        <v>10</v>
      </c>
      <c r="D48" s="3">
        <v>1285</v>
      </c>
      <c r="E48" s="3">
        <v>681</v>
      </c>
      <c r="F48" s="3">
        <v>217.92000000000002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25">
      <c r="A49" s="5">
        <v>30501</v>
      </c>
      <c r="B49" s="3" t="s">
        <v>6</v>
      </c>
      <c r="C49" s="3" t="s">
        <v>12</v>
      </c>
      <c r="D49" s="3">
        <v>229</v>
      </c>
      <c r="E49" s="3">
        <v>3051</v>
      </c>
      <c r="F49" s="3">
        <v>1220.4000000000001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25">
      <c r="A50" s="5">
        <v>31005</v>
      </c>
      <c r="B50" s="3" t="s">
        <v>6</v>
      </c>
      <c r="C50" s="3" t="s">
        <v>10</v>
      </c>
      <c r="D50" s="3">
        <v>7</v>
      </c>
      <c r="E50" s="3">
        <v>1795</v>
      </c>
      <c r="F50" s="3">
        <v>628.25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25">
      <c r="A51" s="5">
        <v>31036</v>
      </c>
      <c r="B51" s="3" t="s">
        <v>6</v>
      </c>
      <c r="C51" s="3" t="s">
        <v>24</v>
      </c>
      <c r="D51" s="3">
        <v>2207</v>
      </c>
      <c r="E51" s="3">
        <v>3230</v>
      </c>
      <c r="F51" s="3">
        <v>1162.8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25">
      <c r="A52" s="5">
        <v>30762</v>
      </c>
      <c r="B52" s="3" t="s">
        <v>8</v>
      </c>
      <c r="C52" s="3" t="s">
        <v>15</v>
      </c>
      <c r="D52" s="3">
        <v>2683</v>
      </c>
      <c r="E52" s="3">
        <v>3064</v>
      </c>
      <c r="F52" s="3">
        <v>1409.44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25">
      <c r="A53" s="5">
        <v>30951</v>
      </c>
      <c r="B53" s="3" t="s">
        <v>6</v>
      </c>
      <c r="C53" s="3" t="s">
        <v>15</v>
      </c>
      <c r="D53" s="3">
        <v>1223</v>
      </c>
      <c r="E53" s="3">
        <v>2373</v>
      </c>
      <c r="F53" s="3">
        <v>711.90000000000009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25">
      <c r="A54" s="5">
        <v>30958</v>
      </c>
      <c r="B54" s="3" t="s">
        <v>6</v>
      </c>
      <c r="C54" s="3" t="s">
        <v>23</v>
      </c>
      <c r="D54" s="3">
        <v>392</v>
      </c>
      <c r="E54" s="3">
        <v>1917</v>
      </c>
      <c r="F54" s="3">
        <v>766.80000000000007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25">
      <c r="A55" s="5">
        <v>31392</v>
      </c>
      <c r="B55" s="3" t="s">
        <v>6</v>
      </c>
      <c r="C55" s="3" t="s">
        <v>23</v>
      </c>
      <c r="D55" s="3">
        <v>532</v>
      </c>
      <c r="E55" s="3">
        <v>2379</v>
      </c>
      <c r="F55" s="3">
        <v>951.6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25">
      <c r="A56" s="5">
        <v>31406</v>
      </c>
      <c r="B56" s="3" t="s">
        <v>8</v>
      </c>
      <c r="C56" s="3" t="s">
        <v>10</v>
      </c>
      <c r="D56" s="3">
        <v>233</v>
      </c>
      <c r="E56" s="3">
        <v>2289</v>
      </c>
      <c r="F56" s="3">
        <v>686.7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25">
      <c r="A57" s="5">
        <v>31445</v>
      </c>
      <c r="B57" s="3" t="s">
        <v>8</v>
      </c>
      <c r="C57" s="3" t="s">
        <v>10</v>
      </c>
      <c r="D57" s="3">
        <v>73</v>
      </c>
      <c r="E57" s="3">
        <v>2414</v>
      </c>
      <c r="F57" s="3">
        <v>1110.44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25">
      <c r="A58" s="5">
        <v>31744</v>
      </c>
      <c r="B58" s="3" t="s">
        <v>8</v>
      </c>
      <c r="C58" s="3" t="s">
        <v>24</v>
      </c>
      <c r="D58" s="3">
        <v>2852</v>
      </c>
      <c r="E58" s="3">
        <v>626</v>
      </c>
      <c r="F58" s="3">
        <v>294.22000000000003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25">
      <c r="A59" s="5">
        <v>31772</v>
      </c>
      <c r="B59" s="3" t="s">
        <v>6</v>
      </c>
      <c r="C59" s="3" t="s">
        <v>11</v>
      </c>
      <c r="D59" s="3">
        <v>1845</v>
      </c>
      <c r="E59" s="3">
        <v>1956</v>
      </c>
      <c r="F59" s="3">
        <v>782.40000000000009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25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25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25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2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25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25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25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25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25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25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2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25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25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2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25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25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25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25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25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25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25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25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25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2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25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25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25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25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25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25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25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25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25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2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25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25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25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25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25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25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25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25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25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2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25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25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25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25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25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25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25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25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25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2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25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25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25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25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25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25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25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25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25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25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25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25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25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25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25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25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25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25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2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25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25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25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25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25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25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25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25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25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2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25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25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25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25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25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25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25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25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25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2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25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25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25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25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25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25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25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25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25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2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25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25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25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25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25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25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25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25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25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2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25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25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25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25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25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25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25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25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25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2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25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25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25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25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25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25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25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25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25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2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25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25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25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25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25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25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25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25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25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2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25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25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25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25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25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25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25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25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25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2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25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25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25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25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25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25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25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25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25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25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25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25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25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25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25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25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25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25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2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25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25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25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25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25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25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25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25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25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2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25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25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25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25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25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25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25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25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25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2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25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25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25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25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25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25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25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25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25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2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25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25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25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25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25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25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25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25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25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2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25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25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25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25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25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25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25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25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25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2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25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25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25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25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25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25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25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25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25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2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25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25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25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25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25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25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25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25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25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2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25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25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25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25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25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25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25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25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25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2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25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25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25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25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25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25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25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25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25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25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25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25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25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25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25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25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25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25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2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25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25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25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25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25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25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25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25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25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2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25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25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25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25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25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25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25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25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25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2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25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25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25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25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25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25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25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25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25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2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25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25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25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25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25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25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25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25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25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2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25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25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25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25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25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25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25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25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25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2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25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25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25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25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25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25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25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25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25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2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25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25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25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25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25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25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25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25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25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2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25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25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25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25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25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25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25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25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25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2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25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25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25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25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25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25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25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25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25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25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25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25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25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25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25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25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25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25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2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25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25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25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25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25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25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25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25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25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2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25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25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25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25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25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25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25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25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25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2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25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25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25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25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25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25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25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25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25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2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25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25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25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25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25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25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25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25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25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2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25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25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25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25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25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25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25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25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25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2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25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25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25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25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25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25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25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25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25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2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25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25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25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25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25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25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25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25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25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2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25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25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25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25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25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25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25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25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25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2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25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25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25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25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25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25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25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25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25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25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25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25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25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25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25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25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25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25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2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25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25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25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25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25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25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25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25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25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2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25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25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25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25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25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25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25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25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25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2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25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25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25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25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25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25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25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25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25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2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25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25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25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25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25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25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25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25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25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2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25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25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25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25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25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25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25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25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25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2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25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25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25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25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25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25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25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25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25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2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25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25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25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25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25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25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25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25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25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2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25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25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25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25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25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25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25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25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25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2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25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25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25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25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25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25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25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25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25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25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25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25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25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25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25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25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25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25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2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25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25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25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25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25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25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25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25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25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2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25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25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25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25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25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25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25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25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25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2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25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25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25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25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25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25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25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25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25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2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25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25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25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25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25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25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25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25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25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2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25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25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25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25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25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25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25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25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25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2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25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25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25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25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25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25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25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25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25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2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25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25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25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25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25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25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25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25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25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2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25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25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25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25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25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25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25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25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25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2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25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25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25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25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25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25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25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25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25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25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25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25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25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25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25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25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25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25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2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25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25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25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25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25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25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25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25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25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2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25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25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25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25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25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25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25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25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25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2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25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25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25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25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25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25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25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25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25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2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25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25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25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25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25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25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25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25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25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2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25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25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25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25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25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25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25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25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25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2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25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25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25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25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25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25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25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25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25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2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25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25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25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25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25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25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25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25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25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2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25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25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25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25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25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25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25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25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25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2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25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25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25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25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25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25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25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25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25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25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25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25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25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25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25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25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25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25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2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25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25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25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25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25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25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25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25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25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2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25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25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25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25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25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25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25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25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25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2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25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25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25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25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25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25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25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25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25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2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25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25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25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25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25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25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25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25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25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2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25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25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25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25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25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25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25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25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25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2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25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25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25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25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25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25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25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25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25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2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25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25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25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25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25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25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25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25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25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2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25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25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25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25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25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25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25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25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25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2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25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25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25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25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25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25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25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25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25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25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25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25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25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25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25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25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25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25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2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25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25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25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25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25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25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25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25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25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2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25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25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25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25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25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25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25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25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25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2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25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25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25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25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25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25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25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25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25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2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25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25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25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25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25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25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25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25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25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2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25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25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25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25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25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25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25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25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25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2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25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25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25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25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25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25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25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25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25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2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25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25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25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25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25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AB25-8445-D449-8301-45EA0619801B}">
  <dimension ref="A3:D9"/>
  <sheetViews>
    <sheetView showGridLines="0" workbookViewId="0">
      <selection activeCell="D21" sqref="D21"/>
    </sheetView>
  </sheetViews>
  <sheetFormatPr baseColWidth="10" defaultRowHeight="21" x14ac:dyDescent="0.25"/>
  <cols>
    <col min="1" max="1" width="16.125" bestFit="1" customWidth="1"/>
    <col min="2" max="2" width="32.375" bestFit="1" customWidth="1"/>
  </cols>
  <sheetData>
    <row r="3" spans="1:4" x14ac:dyDescent="0.25">
      <c r="A3" s="9" t="s">
        <v>28</v>
      </c>
      <c r="B3" t="s">
        <v>27</v>
      </c>
    </row>
    <row r="4" spans="1:4" x14ac:dyDescent="0.25">
      <c r="A4" s="10" t="s">
        <v>16</v>
      </c>
      <c r="B4" s="8">
        <v>7182</v>
      </c>
    </row>
    <row r="5" spans="1:4" x14ac:dyDescent="0.25">
      <c r="A5" s="10" t="s">
        <v>29</v>
      </c>
      <c r="B5" s="8">
        <v>7182</v>
      </c>
    </row>
    <row r="8" spans="1:4" x14ac:dyDescent="0.25">
      <c r="A8" s="13" t="s">
        <v>30</v>
      </c>
      <c r="B8" s="13"/>
      <c r="C8" s="13"/>
      <c r="D8" s="13"/>
    </row>
    <row r="9" spans="1:4" x14ac:dyDescent="0.25">
      <c r="A9" s="13"/>
      <c r="B9" s="13"/>
      <c r="C9" s="13"/>
      <c r="D9" s="13"/>
    </row>
  </sheetData>
  <mergeCells count="1">
    <mergeCell ref="A8:D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0116-F8FD-9B47-93E5-FFE1B6178393}">
  <dimension ref="A3:F11"/>
  <sheetViews>
    <sheetView showGridLines="0" workbookViewId="0">
      <selection activeCell="A10" sqref="A10:F11"/>
    </sheetView>
  </sheetViews>
  <sheetFormatPr baseColWidth="10" defaultRowHeight="21" x14ac:dyDescent="0.25"/>
  <cols>
    <col min="1" max="1" width="16.125" bestFit="1" customWidth="1"/>
    <col min="2" max="2" width="15" bestFit="1" customWidth="1"/>
    <col min="3" max="5" width="11" bestFit="1" customWidth="1"/>
  </cols>
  <sheetData>
    <row r="3" spans="1:6" x14ac:dyDescent="0.25">
      <c r="A3" s="9" t="s">
        <v>32</v>
      </c>
      <c r="B3" s="9" t="s">
        <v>31</v>
      </c>
    </row>
    <row r="4" spans="1:6" x14ac:dyDescent="0.25">
      <c r="A4" s="9" t="s">
        <v>28</v>
      </c>
      <c r="B4" t="s">
        <v>8</v>
      </c>
      <c r="C4" t="s">
        <v>29</v>
      </c>
    </row>
    <row r="5" spans="1:6" x14ac:dyDescent="0.25">
      <c r="A5" s="10" t="s">
        <v>16</v>
      </c>
      <c r="B5" s="8">
        <v>3</v>
      </c>
      <c r="C5" s="8">
        <v>3</v>
      </c>
    </row>
    <row r="6" spans="1:6" x14ac:dyDescent="0.25">
      <c r="A6" s="10" t="s">
        <v>10</v>
      </c>
      <c r="B6" s="8">
        <v>3</v>
      </c>
      <c r="C6" s="8">
        <v>3</v>
      </c>
    </row>
    <row r="7" spans="1:6" x14ac:dyDescent="0.25">
      <c r="A7" s="10" t="s">
        <v>29</v>
      </c>
      <c r="B7" s="8">
        <v>6</v>
      </c>
      <c r="C7" s="8">
        <v>6</v>
      </c>
    </row>
    <row r="10" spans="1:6" x14ac:dyDescent="0.25">
      <c r="A10" s="13" t="s">
        <v>33</v>
      </c>
      <c r="B10" s="13"/>
      <c r="C10" s="13"/>
      <c r="D10" s="13"/>
      <c r="E10" s="13"/>
      <c r="F10" s="13"/>
    </row>
    <row r="11" spans="1:6" x14ac:dyDescent="0.25">
      <c r="A11" s="13"/>
      <c r="B11" s="13"/>
      <c r="C11" s="13"/>
      <c r="D11" s="13"/>
      <c r="E11" s="13"/>
      <c r="F11" s="13"/>
    </row>
  </sheetData>
  <mergeCells count="1">
    <mergeCell ref="A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BF0F-023C-C548-B48D-B01D7914EF21}">
  <dimension ref="A3:E9"/>
  <sheetViews>
    <sheetView showGridLines="0" workbookViewId="0">
      <selection activeCell="B14" sqref="B14"/>
    </sheetView>
  </sheetViews>
  <sheetFormatPr baseColWidth="10" defaultRowHeight="21" x14ac:dyDescent="0.25"/>
  <cols>
    <col min="1" max="1" width="26.5" bestFit="1" customWidth="1"/>
    <col min="2" max="2" width="32.375" bestFit="1" customWidth="1"/>
  </cols>
  <sheetData>
    <row r="3" spans="1:5" x14ac:dyDescent="0.25">
      <c r="A3" s="9" t="s">
        <v>28</v>
      </c>
      <c r="B3" t="s">
        <v>27</v>
      </c>
    </row>
    <row r="4" spans="1:5" x14ac:dyDescent="0.25">
      <c r="A4" s="10" t="s">
        <v>24</v>
      </c>
      <c r="B4" s="8">
        <v>9887</v>
      </c>
    </row>
    <row r="5" spans="1:5" x14ac:dyDescent="0.25">
      <c r="A5" s="10" t="s">
        <v>29</v>
      </c>
      <c r="B5" s="8">
        <v>9887</v>
      </c>
    </row>
    <row r="8" spans="1:5" x14ac:dyDescent="0.25">
      <c r="A8" s="13" t="s">
        <v>34</v>
      </c>
      <c r="B8" s="13"/>
      <c r="C8" s="13"/>
      <c r="D8" s="13"/>
      <c r="E8" s="13"/>
    </row>
    <row r="9" spans="1:5" x14ac:dyDescent="0.25">
      <c r="A9" s="13"/>
      <c r="B9" s="13"/>
      <c r="C9" s="13"/>
      <c r="D9" s="13"/>
      <c r="E9" s="13"/>
    </row>
  </sheetData>
  <mergeCells count="1">
    <mergeCell ref="A8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74265-B8B3-FE4C-936F-837045EE98D4}">
  <dimension ref="A3:F8"/>
  <sheetViews>
    <sheetView showGridLines="0" workbookViewId="0">
      <selection activeCell="B10" sqref="B10"/>
    </sheetView>
  </sheetViews>
  <sheetFormatPr baseColWidth="10" defaultRowHeight="21" x14ac:dyDescent="0.25"/>
  <cols>
    <col min="1" max="1" width="35.625" bestFit="1" customWidth="1"/>
    <col min="2" max="2" width="36.5" bestFit="1" customWidth="1"/>
    <col min="3" max="58" width="15" bestFit="1" customWidth="1"/>
    <col min="59" max="59" width="11" bestFit="1" customWidth="1"/>
  </cols>
  <sheetData>
    <row r="3" spans="1:6" x14ac:dyDescent="0.25">
      <c r="A3" t="s">
        <v>36</v>
      </c>
      <c r="B3" t="s">
        <v>37</v>
      </c>
    </row>
    <row r="4" spans="1:6" x14ac:dyDescent="0.25">
      <c r="A4" s="8">
        <v>1254.8620689655172</v>
      </c>
      <c r="B4" s="8">
        <v>2227.7586206896553</v>
      </c>
    </row>
    <row r="6" spans="1:6" x14ac:dyDescent="0.25">
      <c r="A6" s="13" t="s">
        <v>38</v>
      </c>
      <c r="B6" s="13"/>
      <c r="C6" s="13"/>
      <c r="D6" s="13"/>
      <c r="E6" s="13"/>
      <c r="F6" s="13"/>
    </row>
    <row r="7" spans="1:6" x14ac:dyDescent="0.25">
      <c r="A7" s="13"/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</sheetData>
  <mergeCells count="1">
    <mergeCell ref="A6:F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1D4A-BAAD-694F-8D5D-39BC1F6CE9C8}">
  <dimension ref="A3:F8"/>
  <sheetViews>
    <sheetView showGridLines="0" tabSelected="1" workbookViewId="0">
      <selection activeCell="A9" sqref="A9"/>
    </sheetView>
  </sheetViews>
  <sheetFormatPr baseColWidth="10" defaultRowHeight="21" x14ac:dyDescent="0.25"/>
  <cols>
    <col min="1" max="1" width="33.125" bestFit="1" customWidth="1"/>
    <col min="2" max="2" width="26.5" bestFit="1" customWidth="1"/>
  </cols>
  <sheetData>
    <row r="3" spans="1:6" x14ac:dyDescent="0.25">
      <c r="A3" t="s">
        <v>35</v>
      </c>
      <c r="B3" t="s">
        <v>39</v>
      </c>
      <c r="C3" s="14" t="s">
        <v>40</v>
      </c>
      <c r="D3" s="11"/>
      <c r="E3" s="11"/>
    </row>
    <row r="4" spans="1:6" x14ac:dyDescent="0.25">
      <c r="A4" s="8">
        <v>129210</v>
      </c>
      <c r="B4" s="8">
        <v>50652.470000000008</v>
      </c>
      <c r="C4" s="12">
        <f>(GETPIVOTDATA("Sum of Soft Drinks Consumed",$A$3)/GETPIVOTDATA("Sum of Soft drinks looted (in gallons)",$A$3))</f>
        <v>0.39201663957898003</v>
      </c>
      <c r="D4" s="12"/>
      <c r="E4" s="12"/>
    </row>
    <row r="7" spans="1:6" x14ac:dyDescent="0.25">
      <c r="A7" s="13" t="s">
        <v>41</v>
      </c>
      <c r="B7" s="13"/>
      <c r="C7" s="13"/>
      <c r="D7" s="13"/>
      <c r="E7" s="13"/>
      <c r="F7" s="13"/>
    </row>
    <row r="8" spans="1:6" x14ac:dyDescent="0.25">
      <c r="A8" s="13"/>
      <c r="B8" s="13"/>
      <c r="C8" s="13"/>
      <c r="D8" s="13"/>
      <c r="E8" s="13"/>
      <c r="F8" s="13"/>
    </row>
  </sheetData>
  <mergeCells count="3">
    <mergeCell ref="C3:E3"/>
    <mergeCell ref="C4:E4"/>
    <mergeCell ref="A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Q1</vt:lpstr>
      <vt:lpstr>Q2</vt:lpstr>
      <vt:lpstr>Q3</vt:lpstr>
      <vt:lpstr>Q4</vt:lpstr>
      <vt:lpstr>Q5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2023-08-25T06:40:03Z</dcterms:modified>
</cp:coreProperties>
</file>